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rusan 2013\Jadwal Ujian\2016\"/>
    </mc:Choice>
  </mc:AlternateContent>
  <bookViews>
    <workbookView xWindow="240" yWindow="1035" windowWidth="15120" windowHeight="7770" firstSheet="10" activeTab="10"/>
  </bookViews>
  <sheets>
    <sheet name="Sheet3" sheetId="3" state="hidden" r:id="rId1"/>
    <sheet name="Sheet4" sheetId="4" state="hidden" r:id="rId2"/>
    <sheet name="Matrik" sheetId="8" state="hidden" r:id="rId3"/>
    <sheet name="Teori" sheetId="1" state="hidden" r:id="rId4"/>
    <sheet name="Praktek" sheetId="2" state="hidden" r:id="rId5"/>
    <sheet name="Sheet2" sheetId="9" state="hidden" r:id="rId6"/>
    <sheet name="Sheet1" sheetId="10" state="hidden" r:id="rId7"/>
    <sheet name="Jad_UAS_PTEI_semgen_2017_rev2" sheetId="13" state="hidden" r:id="rId8"/>
    <sheet name="Jad_UAS_PTI_semgen_2017_rev3" sheetId="14" state="hidden" r:id="rId9"/>
    <sheet name="Sheet6" sheetId="16" state="hidden" r:id="rId10"/>
    <sheet name="Jad_UAS_JPTEI_Sem_Gen_2017_Ok" sheetId="17" r:id="rId11"/>
    <sheet name="Sheet7" sheetId="18" state="hidden" r:id="rId12"/>
    <sheet name="Sheet5" sheetId="15" state="hidden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E29" i="18" l="1"/>
  <c r="E28" i="18"/>
  <c r="E27" i="18"/>
  <c r="E26" i="18"/>
  <c r="E25" i="18"/>
  <c r="E24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1" i="18"/>
  <c r="J10" i="17" l="1"/>
  <c r="J7" i="17"/>
  <c r="J48" i="17"/>
  <c r="J52" i="17"/>
  <c r="J121" i="17"/>
  <c r="J120" i="17"/>
  <c r="J117" i="17"/>
  <c r="J81" i="17"/>
  <c r="J142" i="15" l="1"/>
  <c r="J133" i="15"/>
  <c r="J130" i="15"/>
  <c r="J113" i="15"/>
  <c r="J69" i="15"/>
  <c r="J68" i="15"/>
  <c r="J65" i="15"/>
  <c r="J47" i="15"/>
  <c r="J69" i="14" l="1"/>
  <c r="J68" i="14"/>
  <c r="J65" i="14"/>
  <c r="J142" i="14"/>
  <c r="J133" i="14"/>
  <c r="J130" i="14"/>
  <c r="J113" i="14"/>
  <c r="J47" i="14"/>
  <c r="J142" i="13" l="1"/>
  <c r="J137" i="13"/>
  <c r="J134" i="13"/>
  <c r="J117" i="13"/>
  <c r="J105" i="13"/>
  <c r="J104" i="13"/>
  <c r="J101" i="13"/>
  <c r="J47" i="13"/>
  <c r="F20" i="8" l="1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20" i="8"/>
  <c r="C13" i="8"/>
  <c r="G36" i="2"/>
  <c r="I36" i="2"/>
  <c r="I52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32" i="4"/>
  <c r="K36" i="2"/>
  <c r="K22" i="2"/>
  <c r="I22" i="2"/>
  <c r="G22" i="2"/>
  <c r="K10" i="2"/>
  <c r="I10" i="2"/>
  <c r="G10" i="2"/>
  <c r="H46" i="1"/>
  <c r="I46" i="1"/>
  <c r="G46" i="1"/>
  <c r="H29" i="1"/>
  <c r="I29" i="1"/>
  <c r="G29" i="1"/>
  <c r="H13" i="1"/>
  <c r="I13" i="1"/>
  <c r="G13" i="1"/>
  <c r="E16" i="4"/>
  <c r="H45" i="9" l="1"/>
  <c r="I45" i="9"/>
  <c r="G45" i="9"/>
  <c r="Z19" i="8"/>
  <c r="V19" i="8"/>
  <c r="R19" i="8"/>
  <c r="J19" i="8"/>
  <c r="W19" i="8"/>
  <c r="S19" i="8"/>
  <c r="O19" i="8"/>
  <c r="K19" i="8"/>
  <c r="G19" i="8"/>
  <c r="X19" i="8"/>
  <c r="T19" i="8"/>
  <c r="P19" i="8"/>
  <c r="H19" i="8"/>
  <c r="Y19" i="8"/>
  <c r="U19" i="8"/>
  <c r="Q19" i="8"/>
  <c r="I19" i="8"/>
  <c r="F19" i="8"/>
  <c r="D19" i="8"/>
  <c r="E19" i="8"/>
  <c r="N19" i="8"/>
  <c r="M19" i="8"/>
  <c r="L19" i="8"/>
  <c r="C23" i="8"/>
  <c r="C31" i="8"/>
  <c r="C27" i="8"/>
  <c r="C22" i="8"/>
  <c r="C20" i="8"/>
  <c r="C21" i="8"/>
  <c r="C43" i="8"/>
  <c r="C39" i="8"/>
  <c r="C35" i="8"/>
  <c r="C42" i="8"/>
  <c r="C38" i="8"/>
  <c r="C34" i="8"/>
  <c r="C30" i="8"/>
  <c r="C26" i="8"/>
  <c r="C37" i="8"/>
  <c r="C33" i="8"/>
  <c r="C29" i="8"/>
  <c r="C25" i="8"/>
  <c r="C44" i="8"/>
  <c r="C40" i="8"/>
  <c r="C32" i="8"/>
  <c r="C28" i="8"/>
  <c r="C24" i="8"/>
  <c r="C36" i="8"/>
  <c r="C45" i="8"/>
  <c r="C41" i="8"/>
  <c r="I50" i="4"/>
  <c r="C19" i="8" l="1"/>
</calcChain>
</file>

<file path=xl/sharedStrings.xml><?xml version="1.0" encoding="utf-8"?>
<sst xmlns="http://schemas.openxmlformats.org/spreadsheetml/2006/main" count="4687" uniqueCount="641">
  <si>
    <t>Mata Kuliah</t>
  </si>
  <si>
    <t>SKS</t>
  </si>
  <si>
    <t>sem</t>
  </si>
  <si>
    <t>A</t>
  </si>
  <si>
    <t>B</t>
  </si>
  <si>
    <t>E</t>
  </si>
  <si>
    <t>F</t>
  </si>
  <si>
    <t>G</t>
  </si>
  <si>
    <t>Pengampu</t>
  </si>
  <si>
    <t>A1</t>
  </si>
  <si>
    <t>A2</t>
  </si>
  <si>
    <t>B1</t>
  </si>
  <si>
    <t>B2</t>
  </si>
  <si>
    <t>E1</t>
  </si>
  <si>
    <t>E2</t>
  </si>
  <si>
    <t>F1</t>
  </si>
  <si>
    <t>F2</t>
  </si>
  <si>
    <t>G1</t>
  </si>
  <si>
    <t>G2</t>
  </si>
  <si>
    <t>Ilmu Sosial Budaya Dasar</t>
  </si>
  <si>
    <t>JADWAL MENGAJAR MKU, MDK DAN BAHASA INGGRIS</t>
  </si>
  <si>
    <t>SEMESTER GASAL 2013-2014</t>
  </si>
  <si>
    <t>JURUSAN PT. ELEKTRONIKA</t>
  </si>
  <si>
    <t>NO</t>
  </si>
  <si>
    <t>MATA KULIAH</t>
  </si>
  <si>
    <t>PRODI</t>
  </si>
  <si>
    <t>KELAS</t>
  </si>
  <si>
    <t>SEM</t>
  </si>
  <si>
    <t>JADWAL</t>
  </si>
  <si>
    <t>JAM</t>
  </si>
  <si>
    <t>RUANG</t>
  </si>
  <si>
    <t>PT. Elektronika</t>
  </si>
  <si>
    <t>Kamis</t>
  </si>
  <si>
    <t>1 - 2</t>
  </si>
  <si>
    <t>RE 5</t>
  </si>
  <si>
    <t>PT. Informatika</t>
  </si>
  <si>
    <t>RF 6</t>
  </si>
  <si>
    <t>3 - 4</t>
  </si>
  <si>
    <t>RF 5</t>
  </si>
  <si>
    <t>5- 6</t>
  </si>
  <si>
    <t>T. Elektronika</t>
  </si>
  <si>
    <t xml:space="preserve">Rabu </t>
  </si>
  <si>
    <t>RE 4</t>
  </si>
  <si>
    <t>Pendd. Pancasila</t>
  </si>
  <si>
    <t>Jum'at</t>
  </si>
  <si>
    <t>LRF 7</t>
  </si>
  <si>
    <t>Selasa</t>
  </si>
  <si>
    <t>5 - 6</t>
  </si>
  <si>
    <t>Senin</t>
  </si>
  <si>
    <t>Ilmu Pendidikan</t>
  </si>
  <si>
    <t>RF 4</t>
  </si>
  <si>
    <t>3  - 4</t>
  </si>
  <si>
    <t>Bahasa Inggris</t>
  </si>
  <si>
    <t>Bahasa Inggris Teknik</t>
  </si>
  <si>
    <t>LPTK 5</t>
  </si>
  <si>
    <t>Suparman, MPd</t>
  </si>
  <si>
    <t>A. Fatchi, MPd</t>
  </si>
  <si>
    <t>Fathul Arifin, MT</t>
  </si>
  <si>
    <t>Dr. Putu Sudira</t>
  </si>
  <si>
    <t>Slamet, MPd</t>
  </si>
  <si>
    <t>Herman D S, PhD</t>
  </si>
  <si>
    <t>Drs. A. Halim S</t>
  </si>
  <si>
    <t>Dr. Eko Marpanaji</t>
  </si>
  <si>
    <t>Handaru Jati, PhD</t>
  </si>
  <si>
    <t>Adi Dewanto, M.Kom</t>
  </si>
  <si>
    <t>Dr. Ratna Wardani</t>
  </si>
  <si>
    <t>Djoko Santoso, MPd</t>
  </si>
  <si>
    <t>Muh. Munir, MPd</t>
  </si>
  <si>
    <t>Totok Sukardiyono, MT</t>
  </si>
  <si>
    <t>Dr. Soenarto</t>
  </si>
  <si>
    <t>Satriyo</t>
  </si>
  <si>
    <t>Bekti Wulandari, M.Pd.</t>
  </si>
  <si>
    <t>Muslikhin, M.Pd.</t>
  </si>
  <si>
    <t>Pipik Utami, M.Pd.</t>
  </si>
  <si>
    <t>Satriyo Agung Dewanto, M.Pd.</t>
  </si>
  <si>
    <t>Sigit Pambudi, M.Eng.</t>
  </si>
  <si>
    <t>Ponco</t>
  </si>
  <si>
    <t>Ponco Wali</t>
  </si>
  <si>
    <t>Nuryake</t>
  </si>
  <si>
    <t>Nur Hasanah</t>
  </si>
  <si>
    <t>Muhammad Izudin</t>
  </si>
  <si>
    <t>Dessi Rahmawati</t>
  </si>
  <si>
    <t>Athika</t>
  </si>
  <si>
    <t>1 klas</t>
  </si>
  <si>
    <t>RE4</t>
  </si>
  <si>
    <t>RE5</t>
  </si>
  <si>
    <t>RF4</t>
  </si>
  <si>
    <t>RF5</t>
  </si>
  <si>
    <t>RF6</t>
  </si>
  <si>
    <t>RF7</t>
  </si>
  <si>
    <t>RF8</t>
  </si>
  <si>
    <t>RF9</t>
  </si>
  <si>
    <t>LPTK5</t>
  </si>
  <si>
    <t>Lab Eldas</t>
  </si>
  <si>
    <t>Lab Kendali</t>
  </si>
  <si>
    <t>Lab FTTH</t>
  </si>
  <si>
    <t>Kamis, 2 Januari 2014</t>
  </si>
  <si>
    <t>Jum'at, 3 Januari 2014</t>
  </si>
  <si>
    <t>Suparman, MPd; Slamet, MPd</t>
  </si>
  <si>
    <t>Herman D S, PhD; Dr. Putu Sudira; Athika</t>
  </si>
  <si>
    <t>Dr. Ratna Wardani; Adi Dewanto, M.Kom</t>
  </si>
  <si>
    <t>Muslikhin, M.Pd; Dr. Eko Marpanaji.</t>
  </si>
  <si>
    <t>Djoko Santoso, MPd; Suparman, MPd</t>
  </si>
  <si>
    <t>Slamet, MPd; Djoko Santoso, MPd</t>
  </si>
  <si>
    <t>Senin, 6 Januari 2014</t>
  </si>
  <si>
    <t>Selasa, 7 Januari 2014</t>
  </si>
  <si>
    <t>Rabu, 8 Januari 2014</t>
  </si>
  <si>
    <t>Kamis, 9 Januari 2014</t>
  </si>
  <si>
    <t>Jum'at, 10 Januari 2014</t>
  </si>
  <si>
    <t>Senin, 13 Januari 2014</t>
  </si>
  <si>
    <t>Praptono</t>
  </si>
  <si>
    <t>Indaryanto</t>
  </si>
  <si>
    <t>Mukarom</t>
  </si>
  <si>
    <t>Sukirman</t>
  </si>
  <si>
    <t>Warisno</t>
  </si>
  <si>
    <t>Vita Wahyu</t>
  </si>
  <si>
    <t>Pengawas</t>
  </si>
  <si>
    <t>Haris</t>
  </si>
  <si>
    <t>Siti</t>
  </si>
  <si>
    <t>Agustina</t>
  </si>
  <si>
    <t>Halim</t>
  </si>
  <si>
    <t>Adi</t>
  </si>
  <si>
    <t>Fatchi</t>
  </si>
  <si>
    <t>Bekti</t>
  </si>
  <si>
    <t>Dessi</t>
  </si>
  <si>
    <t>Djoko</t>
  </si>
  <si>
    <t>Eko</t>
  </si>
  <si>
    <t>Fathul</t>
  </si>
  <si>
    <t>Handaru</t>
  </si>
  <si>
    <t>Herman</t>
  </si>
  <si>
    <t>Izudin</t>
  </si>
  <si>
    <t>Munir</t>
  </si>
  <si>
    <t>Muslikhin</t>
  </si>
  <si>
    <t>Pipik</t>
  </si>
  <si>
    <t>Putu</t>
  </si>
  <si>
    <t>Ratna</t>
  </si>
  <si>
    <t>Sigit</t>
  </si>
  <si>
    <t>Slamet</t>
  </si>
  <si>
    <t>Soenarto</t>
  </si>
  <si>
    <t>Suparman</t>
  </si>
  <si>
    <t>Totok</t>
  </si>
  <si>
    <t>Vita</t>
  </si>
  <si>
    <t>D</t>
  </si>
  <si>
    <t>K</t>
  </si>
  <si>
    <t>K/DM</t>
  </si>
  <si>
    <t>ok</t>
  </si>
  <si>
    <t>Selasa, 14 Januari 2014</t>
  </si>
  <si>
    <t>Jam</t>
  </si>
  <si>
    <t>Klas</t>
  </si>
  <si>
    <t>MDU207 Pendidikan. Pancasila</t>
  </si>
  <si>
    <t>MDU210 Bahasa Inggris</t>
  </si>
  <si>
    <t>MDU212 Ilmu Sosial Budaya Dasar</t>
  </si>
  <si>
    <t>TKF201 Matematika</t>
  </si>
  <si>
    <t>TKF202 Fisika</t>
  </si>
  <si>
    <t>EKA230 Rangkaian Listrik</t>
  </si>
  <si>
    <t>EKA232 Elektronika Analog I</t>
  </si>
  <si>
    <t>PTE</t>
  </si>
  <si>
    <t>EKA231 Praktek Rangkaian Listrik</t>
  </si>
  <si>
    <t>EKA233 Praktek Elektronika Analog I</t>
  </si>
  <si>
    <r>
      <t xml:space="preserve">EKA234 </t>
    </r>
    <r>
      <rPr>
        <sz val="12"/>
        <color rgb="FF00B050"/>
        <rFont val="Arial"/>
        <family val="2"/>
      </rPr>
      <t>Gambar Teknik</t>
    </r>
    <r>
      <rPr>
        <sz val="12"/>
        <color theme="1"/>
        <rFont val="Arial"/>
        <family val="2"/>
      </rPr>
      <t xml:space="preserve"> Elektronika</t>
    </r>
  </si>
  <si>
    <t>EKA235 Bengkel Elektronika</t>
  </si>
  <si>
    <t>EKA236 Alat Ukur dan Pengukuran</t>
  </si>
  <si>
    <t>EKA246 Organisasi Sistem Komputer</t>
  </si>
  <si>
    <t>MDK221 Manajemen Pendidikan</t>
  </si>
  <si>
    <t>EKA 247 Teknik Digital II</t>
  </si>
  <si>
    <t>EKA249 Sistem Audio</t>
  </si>
  <si>
    <t>EKA251 Sistem Mikroprosesor</t>
  </si>
  <si>
    <t>EKA254 Bahasa Pemrograman</t>
  </si>
  <si>
    <t>EKA148 Praktek Teknik Digital II</t>
  </si>
  <si>
    <t>EKA150 Praktek Sistem Audio</t>
  </si>
  <si>
    <t>EKA252 Praktek Sistem Mikroprosesor</t>
  </si>
  <si>
    <t>EKA255 Praktek Bahasa Pemrograman</t>
  </si>
  <si>
    <t>EKA274 Sistem Video</t>
  </si>
  <si>
    <t>EKA175 Praktik Sistem Video</t>
  </si>
  <si>
    <t>EKA276 Teknik Pemeliharaan dan Reparasi</t>
  </si>
  <si>
    <t>EKA173 Praktek Pengolahan Sinyal Digital</t>
  </si>
  <si>
    <t>EKA271 Praktek Jaringan Komputer</t>
  </si>
  <si>
    <t>EKA169 Praktek Sistem Kendali II</t>
  </si>
  <si>
    <t>PTK201 Metodologi Pembelajaran</t>
  </si>
  <si>
    <t>PTK202 Media Pendidikan</t>
  </si>
  <si>
    <t>PTK203 Evaluasi Pembelajaran</t>
  </si>
  <si>
    <t>EKA268 Sistem Kendali II</t>
  </si>
  <si>
    <t>EKA270 Jaringan Komputer</t>
  </si>
  <si>
    <t>EKA272 Pengolahan Sinyal Digital</t>
  </si>
  <si>
    <t>PTI</t>
  </si>
  <si>
    <t>PTI204 Teknik Digital</t>
  </si>
  <si>
    <t>PTI206 Logika</t>
  </si>
  <si>
    <t>PTI201 Pengantar Teknologi Informasi</t>
  </si>
  <si>
    <t>PTI202 Pemrograman 1</t>
  </si>
  <si>
    <t>PTI203 Praktek Pemrograman 1</t>
  </si>
  <si>
    <t>PTI254 Perakitan dan Instalasi Komputer</t>
  </si>
  <si>
    <t>PTI205 Praktek Teknik Digital</t>
  </si>
  <si>
    <t>PTI264 Praktek Komunikasi Data</t>
  </si>
  <si>
    <t>PTI265 Pemrograman Visual 1</t>
  </si>
  <si>
    <t>PTI272 Praktek Pembelajaran Berbasis Multimedia</t>
  </si>
  <si>
    <t>PTI269 Praktik Basis Data</t>
  </si>
  <si>
    <t>267 Praktek Struktur Data</t>
  </si>
  <si>
    <t>PTI281 E-learning</t>
  </si>
  <si>
    <t>PTI282 Pemodelan dan Simulasi</t>
  </si>
  <si>
    <t>PTI286 Praktek Manajemen Sistem Informasi</t>
  </si>
  <si>
    <t>PTI288 Praktek Administrasi Jaringan</t>
  </si>
  <si>
    <t>PTI290 Praktik Multimedia Interaktif</t>
  </si>
  <si>
    <t>PTI289 Multimedia Interaktif</t>
  </si>
  <si>
    <t>PTI287 Administrasi Jaringan</t>
  </si>
  <si>
    <t>PTI285 Manajemen Sistem Informasi</t>
  </si>
  <si>
    <t>PTI284 Interaksi Manusia Komputer</t>
  </si>
  <si>
    <t>PTI283 Bahasa Inggris Teknik</t>
  </si>
  <si>
    <t>PTE/3</t>
  </si>
  <si>
    <t>PTI/5</t>
  </si>
  <si>
    <t>EKA253 Manajemen Industri</t>
  </si>
  <si>
    <t>PTK204 Pengembangan Kurikulum</t>
  </si>
  <si>
    <t>PTI/6</t>
  </si>
  <si>
    <t>MDK218 Ilmu Pendidikan</t>
  </si>
  <si>
    <t>PTI263 Komunikasi Data</t>
  </si>
  <si>
    <t>PTI266 Struktur Data</t>
  </si>
  <si>
    <t>PTI268 Basis Data</t>
  </si>
  <si>
    <t>PTI270 Matematika Diskrit</t>
  </si>
  <si>
    <t>PTI271 Pembelajaran Berbasis Multimedia</t>
  </si>
  <si>
    <t>TE</t>
  </si>
  <si>
    <t>TE/3</t>
  </si>
  <si>
    <t>PTE/5</t>
  </si>
  <si>
    <t>EKA256 Sistem Kendali I</t>
  </si>
  <si>
    <t>EKA257 Praktek Sistem Kendali I</t>
  </si>
  <si>
    <t>EKA165 Praktek Elektronika Industri</t>
  </si>
  <si>
    <t>PKA279 Perancangan Sistem Elektronik</t>
  </si>
  <si>
    <t>Pipik Utami, M.Pd., Athika</t>
  </si>
  <si>
    <t>EKA264 Elektronika Industri</t>
  </si>
  <si>
    <t>TE/5</t>
  </si>
  <si>
    <t>Nur Hsn</t>
  </si>
  <si>
    <t>Nur Hasanah, M.Cs</t>
  </si>
  <si>
    <t>Muh. Izzuddin Mahali, M.Cs</t>
  </si>
  <si>
    <t>Ponco Wali Pranoto, M.Pd.</t>
  </si>
  <si>
    <t>Dessy Irmawati, M.T.</t>
  </si>
  <si>
    <t>KULIAH TEORI</t>
  </si>
  <si>
    <t>MDU301</t>
  </si>
  <si>
    <t>Pendidikan Agama Islam</t>
  </si>
  <si>
    <t>Usman</t>
  </si>
  <si>
    <t>Nurjidin</t>
  </si>
  <si>
    <t>Musrifah</t>
  </si>
  <si>
    <t>MDU302</t>
  </si>
  <si>
    <t>Pendidikan Agama Katholik</t>
  </si>
  <si>
    <t>Sunartini</t>
  </si>
  <si>
    <t>MDU303</t>
  </si>
  <si>
    <t xml:space="preserve">Pendidikan Agama Kristen </t>
  </si>
  <si>
    <t>Yoko</t>
  </si>
  <si>
    <t>MDU304</t>
  </si>
  <si>
    <t>Pendidikan Agama Hindu</t>
  </si>
  <si>
    <t>Bagus</t>
  </si>
  <si>
    <t>MDU305</t>
  </si>
  <si>
    <t>Pendidikan Agama Budha</t>
  </si>
  <si>
    <t>z</t>
  </si>
  <si>
    <t>MDU306</t>
  </si>
  <si>
    <t>Pendidikan Agama Konghucu</t>
  </si>
  <si>
    <t>MDU208</t>
  </si>
  <si>
    <t>Pendidikan Kewarganegaraan</t>
  </si>
  <si>
    <t>Puji</t>
  </si>
  <si>
    <t>Suyato</t>
  </si>
  <si>
    <t>Suharno</t>
  </si>
  <si>
    <t>MDU209</t>
  </si>
  <si>
    <t>Bahasa Indonesia</t>
  </si>
  <si>
    <t>Pipit</t>
  </si>
  <si>
    <t>MDU213</t>
  </si>
  <si>
    <t>Kewirausahaan</t>
  </si>
  <si>
    <t>Mus</t>
  </si>
  <si>
    <t>TKF203</t>
  </si>
  <si>
    <t xml:space="preserve">Statistika  </t>
  </si>
  <si>
    <t>Yake</t>
  </si>
  <si>
    <t>MDK219</t>
  </si>
  <si>
    <t>Psikologi Pendidikan</t>
  </si>
  <si>
    <t>Farida</t>
  </si>
  <si>
    <t>Agus</t>
  </si>
  <si>
    <t>MDK222</t>
  </si>
  <si>
    <t>Sosio-antropologi Pendidikan</t>
  </si>
  <si>
    <t>Nany</t>
  </si>
  <si>
    <t>Bambang</t>
  </si>
  <si>
    <t>PTK205</t>
  </si>
  <si>
    <t xml:space="preserve">Metodologi Penelitian Pendidikan  </t>
  </si>
  <si>
    <t>Parman</t>
  </si>
  <si>
    <t>PTK206</t>
  </si>
  <si>
    <t>Pendidikan Teknologi dan Kejuruan</t>
  </si>
  <si>
    <t xml:space="preserve"> </t>
  </si>
  <si>
    <t>Narto</t>
  </si>
  <si>
    <t>PTK207</t>
  </si>
  <si>
    <t xml:space="preserve">Bimbingan Karier </t>
  </si>
  <si>
    <t>EKA237</t>
  </si>
  <si>
    <t xml:space="preserve">Elektronika Analog II </t>
  </si>
  <si>
    <t>EKA239</t>
  </si>
  <si>
    <t>Teknik Digital I</t>
  </si>
  <si>
    <t xml:space="preserve">Fatchul </t>
  </si>
  <si>
    <t>EKA241</t>
  </si>
  <si>
    <t xml:space="preserve">Matematika Teknik  </t>
  </si>
  <si>
    <t>Dessy</t>
  </si>
  <si>
    <t>EKA242</t>
  </si>
  <si>
    <t>Mekatronika</t>
  </si>
  <si>
    <t>EKA244</t>
  </si>
  <si>
    <t>Instalasi dan Mesin Listrik</t>
  </si>
  <si>
    <t>EKA258</t>
  </si>
  <si>
    <t xml:space="preserve">Algoritma dan Struktur Data  </t>
  </si>
  <si>
    <t>Muiz</t>
  </si>
  <si>
    <t>EKA260</t>
  </si>
  <si>
    <t>Sistem Telekomunikasi</t>
  </si>
  <si>
    <t>EKA262</t>
  </si>
  <si>
    <t xml:space="preserve">Mikrokontroller  </t>
  </si>
  <si>
    <t>EKA266</t>
  </si>
  <si>
    <t>Instrumentasi</t>
  </si>
  <si>
    <t>EKA256</t>
  </si>
  <si>
    <t>Sistem Kendali  I</t>
  </si>
  <si>
    <t>EKA264</t>
  </si>
  <si>
    <t>Elektronika Industri</t>
  </si>
  <si>
    <t>EKA253</t>
  </si>
  <si>
    <t>Manajemen Industri</t>
  </si>
  <si>
    <t>EKA217</t>
  </si>
  <si>
    <t>Organisasi Sistem Komputer</t>
  </si>
  <si>
    <t>Nur</t>
  </si>
  <si>
    <t>PTI255</t>
  </si>
  <si>
    <t>Pemrograman  2</t>
  </si>
  <si>
    <t>Khamid</t>
  </si>
  <si>
    <t>PTI257</t>
  </si>
  <si>
    <t>Sistem Operasi</t>
  </si>
  <si>
    <t>PTI260</t>
  </si>
  <si>
    <t>Jaringan Komputer</t>
  </si>
  <si>
    <t>PTI258</t>
  </si>
  <si>
    <t>Algoritma Pemrograman</t>
  </si>
  <si>
    <t>PTI273</t>
  </si>
  <si>
    <t>Rekayasa Perangkat Lunak</t>
  </si>
  <si>
    <t>Pri</t>
  </si>
  <si>
    <t>PTI276</t>
  </si>
  <si>
    <t>Sistem Pendukung Keputusan</t>
  </si>
  <si>
    <t>Handi</t>
  </si>
  <si>
    <t>PTI278</t>
  </si>
  <si>
    <t>Sistem Keamanan</t>
  </si>
  <si>
    <t>PTI279</t>
  </si>
  <si>
    <t xml:space="preserve">Media Digital </t>
  </si>
  <si>
    <t>PTI292</t>
  </si>
  <si>
    <t>Pengembangan Sistem Berorientasi Objek      *)</t>
  </si>
  <si>
    <t>PTI294</t>
  </si>
  <si>
    <t>Jaringan Terdistribusi  **)</t>
  </si>
  <si>
    <t>PTI296</t>
  </si>
  <si>
    <t>Animasi   ***)</t>
  </si>
  <si>
    <t>MDU228</t>
  </si>
  <si>
    <t>Seminar                                       *")</t>
  </si>
  <si>
    <t>MDU229</t>
  </si>
  <si>
    <t>Metodologi Penelitian Teknologi  “”)</t>
  </si>
  <si>
    <t> 2</t>
  </si>
  <si>
    <t>8 </t>
  </si>
  <si>
    <t>PTI298</t>
  </si>
  <si>
    <t>Manajemen Proyek TI ****)</t>
  </si>
  <si>
    <t>Rabu</t>
  </si>
  <si>
    <t>II</t>
  </si>
  <si>
    <t>Hari</t>
  </si>
  <si>
    <t>Tgl</t>
  </si>
  <si>
    <t>Jam ke</t>
  </si>
  <si>
    <t>I</t>
  </si>
  <si>
    <t>III</t>
  </si>
  <si>
    <t>Adi Dewanto, M.Kom.</t>
  </si>
  <si>
    <t>Djoko Santoso, M.Pd.</t>
  </si>
  <si>
    <t>Dr. Eko Marpanaji, M.T</t>
  </si>
  <si>
    <t>Handaru Jati, M.M., M.T., Ph.D.</t>
  </si>
  <si>
    <t>Herman Dwi Surjono, M.Sc, MT.,Ph.D.</t>
  </si>
  <si>
    <t>Muhammad Munir, M.Pd.</t>
  </si>
  <si>
    <t>Prof. H.  Soenarto, Ph.D</t>
  </si>
  <si>
    <t>Pipit Utami, M.Pd.</t>
  </si>
  <si>
    <t>Dr. Putu Sudira, M.P.</t>
  </si>
  <si>
    <t>Dr. Ratna Wardani, M.T.</t>
  </si>
  <si>
    <t>Totok Sukardiyono, M.T</t>
  </si>
  <si>
    <t>Nuryake Fajaryati, M.Pd.</t>
  </si>
  <si>
    <t>E1a</t>
  </si>
  <si>
    <t>E1b</t>
  </si>
  <si>
    <t>E2a</t>
  </si>
  <si>
    <t>E2b</t>
  </si>
  <si>
    <t>F1a</t>
  </si>
  <si>
    <t>F1b</t>
  </si>
  <si>
    <t>F2a</t>
  </si>
  <si>
    <t>F2b</t>
  </si>
  <si>
    <t>11.30-13.00</t>
  </si>
  <si>
    <t>Pendidikan Pancasila</t>
  </si>
  <si>
    <t>MKU6208</t>
  </si>
  <si>
    <t>Eni Kusdarini, M.Hum.</t>
  </si>
  <si>
    <t>PUSKOM/LT1 &amp; 2</t>
  </si>
  <si>
    <t>Sri Hartini, M.Hum.</t>
  </si>
  <si>
    <t>Suripno, M.Pd.</t>
  </si>
  <si>
    <t>07.30-09.30</t>
  </si>
  <si>
    <t>EKA6242</t>
  </si>
  <si>
    <t>AVA Media A</t>
  </si>
  <si>
    <t>AVA Media B</t>
  </si>
  <si>
    <t>APIL2 PKS</t>
  </si>
  <si>
    <t>EKA5251</t>
  </si>
  <si>
    <t>Dr. Fatchul Arifin, M.T.</t>
  </si>
  <si>
    <t>Lab. FTTH</t>
  </si>
  <si>
    <t>Bahasa Inggris*</t>
  </si>
  <si>
    <t>MKU6211</t>
  </si>
  <si>
    <t>09.30-11.00</t>
  </si>
  <si>
    <t>Pendidikan Sosial Budaya</t>
  </si>
  <si>
    <t>MKU6214</t>
  </si>
  <si>
    <t>Dr. Siti Irine AD., M.Si.</t>
  </si>
  <si>
    <t>MKU5214</t>
  </si>
  <si>
    <t>Grendi Hendrastomo</t>
  </si>
  <si>
    <t>SW. Septiarti, M.Si.</t>
  </si>
  <si>
    <t>Bimbingan Konseling **)</t>
  </si>
  <si>
    <t>MDK6205</t>
  </si>
  <si>
    <t>Sri Iswanti, M.Pd.</t>
  </si>
  <si>
    <t>LPTK 4</t>
  </si>
  <si>
    <t>12.30-14.30</t>
  </si>
  <si>
    <t>Bahasa Indonesia*</t>
  </si>
  <si>
    <t>MKU6209</t>
  </si>
  <si>
    <t xml:space="preserve">RF 8 </t>
  </si>
  <si>
    <t>RF 9</t>
  </si>
  <si>
    <t>PKS</t>
  </si>
  <si>
    <t>Sistem Kendali I</t>
  </si>
  <si>
    <t>EKA6225</t>
  </si>
  <si>
    <t>Sistem Kendali Cerdas</t>
  </si>
  <si>
    <t>EKA6243</t>
  </si>
  <si>
    <t xml:space="preserve">Mikrokontroler  </t>
  </si>
  <si>
    <t>EKA5225</t>
  </si>
  <si>
    <t>PTI6208</t>
  </si>
  <si>
    <t>Dr. Priyanto, M.Kom.</t>
  </si>
  <si>
    <t>PTI210</t>
  </si>
  <si>
    <t>EKA6216</t>
  </si>
  <si>
    <t>09.30-11.30</t>
  </si>
  <si>
    <t>Bimbingan Kejuruan</t>
  </si>
  <si>
    <t>KTF6210</t>
  </si>
  <si>
    <t>Bimbingan Karier Kejuruan</t>
  </si>
  <si>
    <t>PTI6227</t>
  </si>
  <si>
    <t>Bahan-bahan Listrik</t>
  </si>
  <si>
    <t> EKA6215</t>
  </si>
  <si>
    <t>Keselamatan dan Kesehatan Kerja</t>
  </si>
  <si>
    <t>KTF5207</t>
  </si>
  <si>
    <t>KTF6207</t>
  </si>
  <si>
    <t xml:space="preserve">Penilaian Pembelajaran Kejuruan </t>
  </si>
  <si>
    <t>KTF6204</t>
  </si>
  <si>
    <t>Dr. Das Salirawati, M.Si.</t>
  </si>
  <si>
    <t>Evaluasi Pembelajaran</t>
  </si>
  <si>
    <t>PTK203</t>
  </si>
  <si>
    <t>Pengolahan Sinyal Digital</t>
  </si>
  <si>
    <t>EKA5229</t>
  </si>
  <si>
    <t>EKA6247</t>
  </si>
  <si>
    <t>APIL3 PKS</t>
  </si>
  <si>
    <t>EKA272</t>
  </si>
  <si>
    <t>EKA6212</t>
  </si>
  <si>
    <t>EKA5209</t>
  </si>
  <si>
    <t>PTI6212</t>
  </si>
  <si>
    <t>MDK6202</t>
  </si>
  <si>
    <t>Prof. Dr. Sri Rumini</t>
  </si>
  <si>
    <t>Mutmainah, M.Pd.</t>
  </si>
  <si>
    <t>Pembelajaran  Kejuruan</t>
  </si>
  <si>
    <t>KTF6202</t>
  </si>
  <si>
    <t>Metodologi Pembelajaran</t>
  </si>
  <si>
    <t>PTK201</t>
  </si>
  <si>
    <t>EKA6227</t>
  </si>
  <si>
    <t>Teknik Digital</t>
  </si>
  <si>
    <t>EKA6209</t>
  </si>
  <si>
    <t xml:space="preserve">Teknik Digital </t>
  </si>
  <si>
    <t>EKA5211</t>
  </si>
  <si>
    <t>PTI6209</t>
  </si>
  <si>
    <t>MDK6204</t>
  </si>
  <si>
    <t>Joko Sri Sukardi, M.Si.</t>
  </si>
  <si>
    <t>EKA5231</t>
  </si>
  <si>
    <t>Metodologi Penelitian Pendidikan</t>
  </si>
  <si>
    <t>MKP6301</t>
  </si>
  <si>
    <t>Sistem Telekomunikasi*)1</t>
  </si>
  <si>
    <t>EKA6229</t>
  </si>
  <si>
    <t>APIL1</t>
  </si>
  <si>
    <t>RF 7</t>
  </si>
  <si>
    <t>Sistem Multimedia*)2</t>
  </si>
  <si>
    <t> EKA6233</t>
  </si>
  <si>
    <t>APIL2</t>
  </si>
  <si>
    <t>Mekatronika*)3</t>
  </si>
  <si>
    <t> EKA6237</t>
  </si>
  <si>
    <t>APIL3</t>
  </si>
  <si>
    <t>EKA6211</t>
  </si>
  <si>
    <t>Matematika Terapan</t>
  </si>
  <si>
    <t>EKA5213</t>
  </si>
  <si>
    <t>C</t>
  </si>
  <si>
    <t>PTI6228</t>
  </si>
  <si>
    <t>KTF6208</t>
  </si>
  <si>
    <t>Prof. Soenarto, Ph.D.</t>
  </si>
  <si>
    <t>13.00-15.00</t>
  </si>
  <si>
    <t>EKA6245</t>
  </si>
  <si>
    <t>EKA5236</t>
  </si>
  <si>
    <t>PTI6214</t>
  </si>
  <si>
    <t>Telekomunikasi Seluler dan Bergerak*)1</t>
  </si>
  <si>
    <t>EKA6230</t>
  </si>
  <si>
    <t>Sistem Audio*)2</t>
  </si>
  <si>
    <t>EKA6234</t>
  </si>
  <si>
    <t>RF 8</t>
  </si>
  <si>
    <t>Komunikasi Data dan Interface*)3</t>
  </si>
  <si>
    <t> EKA6238</t>
  </si>
  <si>
    <t>Statistika*</t>
  </si>
  <si>
    <t>MKU6210</t>
  </si>
  <si>
    <t>APIL2/PKS</t>
  </si>
  <si>
    <t>Dr. Drs. Haryanto M.Pd.,M.T.</t>
  </si>
  <si>
    <t>EKA6207</t>
  </si>
  <si>
    <t>PTI6211</t>
  </si>
  <si>
    <t>Bonita Destiana, M.Pd.</t>
  </si>
  <si>
    <t>Elektronika Daya</t>
  </si>
  <si>
    <t>EKA5214</t>
  </si>
  <si>
    <t>Pengembangan Sistem Berorientasi Objek *)1</t>
  </si>
  <si>
    <t>PTI6257</t>
  </si>
  <si>
    <t>PIL 1</t>
  </si>
  <si>
    <t>LPTK 7</t>
  </si>
  <si>
    <t>Jaringan Terdistribusi **)2</t>
  </si>
  <si>
    <t>PTI6259</t>
  </si>
  <si>
    <t>PIL 2</t>
  </si>
  <si>
    <t>Grafika Komputer dan Animasi***)3</t>
  </si>
  <si>
    <t>PTI6261</t>
  </si>
  <si>
    <t>PIL 3</t>
  </si>
  <si>
    <t xml:space="preserve">Animasi </t>
  </si>
  <si>
    <t xml:space="preserve">Grafika Komputer </t>
  </si>
  <si>
    <t>PTI275</t>
  </si>
  <si>
    <t>Matematika Diskrit</t>
  </si>
  <si>
    <t>PTI6217</t>
  </si>
  <si>
    <t>MKU6212</t>
  </si>
  <si>
    <t>Artificial Inteligence****)1</t>
  </si>
  <si>
    <t>PTI6269</t>
  </si>
  <si>
    <t>Nurkhamid, M.Kom., Ph.D</t>
  </si>
  <si>
    <t>Internet of Thing****)2</t>
  </si>
  <si>
    <t>PTI6271</t>
  </si>
  <si>
    <t>Broadcasting****)3</t>
  </si>
  <si>
    <t>PTI6273</t>
  </si>
  <si>
    <t>Lab. Elan</t>
  </si>
  <si>
    <t>Teknik Switching*)1</t>
  </si>
  <si>
    <t> EKA6231</t>
  </si>
  <si>
    <t>Sistem Video*)2</t>
  </si>
  <si>
    <t> EKA6235</t>
  </si>
  <si>
    <t>Dr. Sri Waluyanti, M.Pd.</t>
  </si>
  <si>
    <t>Elektronika Industri*)3/Praktik Programmable  Logic Controller *)3</t>
  </si>
  <si>
    <t>EKA6239</t>
  </si>
  <si>
    <t>PTI6238</t>
  </si>
  <si>
    <t>Sistem Transmisi*)1</t>
  </si>
  <si>
    <t> EKA6232</t>
  </si>
  <si>
    <t>Teknik Televisi*)2</t>
  </si>
  <si>
    <t> EKA6236</t>
  </si>
  <si>
    <t>Mikrokontroller*)3</t>
  </si>
  <si>
    <t> EKA6240</t>
  </si>
  <si>
    <t xml:space="preserve">Penilaian Pembelajaran Kejuruan  </t>
  </si>
  <si>
    <t xml:space="preserve">Pembelajaran Kejuruan  </t>
  </si>
  <si>
    <t>Proyek Mandiri</t>
  </si>
  <si>
    <t>PTI6355</t>
  </si>
  <si>
    <t>Lab. Kom. Media A</t>
  </si>
  <si>
    <t>Lab. Kom</t>
  </si>
  <si>
    <t>Lab. Eldas</t>
  </si>
  <si>
    <t>Lab. Jaringan</t>
  </si>
  <si>
    <t>Lab. Telkom</t>
  </si>
  <si>
    <t>Sistem Pendukung Keputusan*)1</t>
  </si>
  <si>
    <t>PTI6130</t>
  </si>
  <si>
    <t>PIL 1*</t>
  </si>
  <si>
    <t>Game Edukasi*)2</t>
  </si>
  <si>
    <t>PTI6132</t>
  </si>
  <si>
    <t>PIL 2*</t>
  </si>
  <si>
    <t>Desain Komunikasi Visual*)3</t>
  </si>
  <si>
    <t>PTI6134</t>
  </si>
  <si>
    <t>PIL 3*</t>
  </si>
  <si>
    <t>Mobile and Cloud Computing Architecture*)4</t>
  </si>
  <si>
    <t>PTI6136</t>
  </si>
  <si>
    <t>PIL 4*</t>
  </si>
  <si>
    <t>EKA6355</t>
  </si>
  <si>
    <t>A1a</t>
  </si>
  <si>
    <t>A1b</t>
  </si>
  <si>
    <t>A2a</t>
  </si>
  <si>
    <t>Lab. Kendali</t>
  </si>
  <si>
    <t>A2b</t>
  </si>
  <si>
    <t>Tanggal</t>
  </si>
  <si>
    <t>Kode</t>
  </si>
  <si>
    <t>Sem</t>
  </si>
  <si>
    <t>Dosen Pengampu</t>
  </si>
  <si>
    <t>SKS T</t>
  </si>
  <si>
    <t>SKS P</t>
  </si>
  <si>
    <t>Ruang A1/B1/E1/F1</t>
  </si>
  <si>
    <t>Ruang A2/B2/E2/F2</t>
  </si>
  <si>
    <t>Pengawas Ruang A1/B1/E1/F1</t>
  </si>
  <si>
    <t>Pengawas Ruang A2/B2/E2/F2</t>
  </si>
  <si>
    <t>Jml Pst</t>
  </si>
  <si>
    <t xml:space="preserve"> Bekti Wulandari, M.Pd.</t>
  </si>
  <si>
    <t>Dr. Umi Rochayati M.T.</t>
  </si>
  <si>
    <t>07.30-14.30</t>
  </si>
  <si>
    <t>APIL3/ PKS</t>
  </si>
  <si>
    <t>Jadwal Ujian Semester Genap Tahun Ajaran 2016/2017 Jurusan Pendidikan Teknik Elektronika dan Informatika</t>
  </si>
  <si>
    <t>Totok Sukardiyono, M.T/                          Nur Hasanah, M.Cs</t>
  </si>
  <si>
    <t>Tendik</t>
  </si>
  <si>
    <t>Dosen</t>
  </si>
  <si>
    <t>Daftar Hadir</t>
  </si>
  <si>
    <t>Pengendali Soal Masuk</t>
  </si>
  <si>
    <t>Penagih Soal</t>
  </si>
  <si>
    <t>Menggandakan Soal</t>
  </si>
  <si>
    <t>Catatan nilai harus masuk</t>
  </si>
  <si>
    <t>12-21 selesai</t>
  </si>
  <si>
    <t>Nomor Meja</t>
  </si>
  <si>
    <t>Lab.  Eldas</t>
  </si>
  <si>
    <t>Totok Sukardiyono, M.T.</t>
  </si>
  <si>
    <t>HER</t>
  </si>
  <si>
    <t>TOK</t>
  </si>
  <si>
    <t>PRI</t>
  </si>
  <si>
    <t>RUN</t>
  </si>
  <si>
    <t>RWD</t>
  </si>
  <si>
    <t>ADI</t>
  </si>
  <si>
    <t>HAN</t>
  </si>
  <si>
    <t>EKO</t>
  </si>
  <si>
    <t>UMI</t>
  </si>
  <si>
    <t>FAR</t>
  </si>
  <si>
    <t>SRI</t>
  </si>
  <si>
    <t>STR</t>
  </si>
  <si>
    <t>PON</t>
  </si>
  <si>
    <t>NUR</t>
  </si>
  <si>
    <t>SGT</t>
  </si>
  <si>
    <t>MUN</t>
  </si>
  <si>
    <t>PPS</t>
  </si>
  <si>
    <t>NIT</t>
  </si>
  <si>
    <t xml:space="preserve"> Ponco Wali Pranoto, M.Pd.</t>
  </si>
  <si>
    <t>JKS</t>
  </si>
  <si>
    <t>MIM</t>
  </si>
  <si>
    <t>BKT</t>
  </si>
  <si>
    <t>MUS</t>
  </si>
  <si>
    <t>SNT</t>
  </si>
  <si>
    <t>DSI</t>
  </si>
  <si>
    <t>PIT</t>
  </si>
  <si>
    <t>YAQ</t>
  </si>
  <si>
    <t>AFH</t>
  </si>
  <si>
    <t>Ahmad Fatchi, M.Pd.</t>
  </si>
  <si>
    <t>AWL</t>
  </si>
  <si>
    <t>Awaludin Baiti, M.Pd.</t>
  </si>
  <si>
    <t>Handaru Jati,Ph.D.</t>
  </si>
  <si>
    <t>Prof. Herman Dwi Surjono, Ph.D.</t>
  </si>
  <si>
    <t>Dr. Priyanto, M.Kom</t>
  </si>
  <si>
    <t>SLM</t>
  </si>
  <si>
    <t>Slamet, M.Pd.</t>
  </si>
  <si>
    <t>Sri Waluyanti, M.Pd.</t>
  </si>
  <si>
    <t>Umi Rochayati, M.T.</t>
  </si>
  <si>
    <t xml:space="preserve"> Dr. Priyanto, M.Kom.</t>
  </si>
  <si>
    <t>Siti Aminah, M.Pd.</t>
  </si>
  <si>
    <t>Ima Iswara, M.Pd.</t>
  </si>
  <si>
    <t>8 Juni 2017</t>
  </si>
  <si>
    <t>05 Juni 2017</t>
  </si>
  <si>
    <t>07.30-11.00 dan     13.15-14.30</t>
  </si>
  <si>
    <t xml:space="preserve">Adi Dewanto, M.Kom. </t>
  </si>
  <si>
    <t>Pembekalan KKN Khusus</t>
  </si>
  <si>
    <t>TIM KKN LPPM</t>
  </si>
  <si>
    <t>LPPM</t>
  </si>
  <si>
    <t>V. Indah Sri Pinasti, M.Si</t>
  </si>
  <si>
    <t>09.15-14.30</t>
  </si>
  <si>
    <t>07.30-09.00</t>
  </si>
  <si>
    <t>Presentasi &amp; Penilaian Tugas Metodologi Penelitian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</si>
</sst>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1"/>
      <name val="Arial Black"/>
      <family val="2"/>
    </font>
    <font>
      <sz val="12"/>
      <color rgb="FF000000"/>
      <name val="Arial"/>
      <family val="2"/>
    </font>
    <font>
      <sz val="12"/>
      <color rgb="FF00206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26"/>
      <color theme="1"/>
      <name val="Arial Black"/>
      <family val="2"/>
    </font>
    <font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6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0" xfId="0" applyBorder="1"/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vertical="top" wrapText="1"/>
    </xf>
    <xf numFmtId="0" fontId="2" fillId="2" borderId="0" xfId="0" applyFont="1" applyFill="1"/>
    <xf numFmtId="0" fontId="11" fillId="3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/>
    <xf numFmtId="0" fontId="11" fillId="0" borderId="0" xfId="0" applyFont="1" applyFill="1" applyBorder="1" applyAlignment="1">
      <alignment vertical="center"/>
    </xf>
    <xf numFmtId="0" fontId="2" fillId="6" borderId="0" xfId="0" applyFont="1" applyFill="1"/>
    <xf numFmtId="0" fontId="2" fillId="4" borderId="0" xfId="0" applyFont="1" applyFill="1"/>
    <xf numFmtId="0" fontId="2" fillId="7" borderId="0" xfId="0" applyFont="1" applyFill="1"/>
    <xf numFmtId="0" fontId="2" fillId="0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5" borderId="0" xfId="0" applyFont="1" applyFill="1"/>
    <xf numFmtId="0" fontId="2" fillId="0" borderId="2" xfId="0" applyFont="1" applyBorder="1"/>
    <xf numFmtId="0" fontId="0" fillId="0" borderId="0" xfId="0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0" fillId="0" borderId="0" xfId="0" applyFill="1" applyBorder="1"/>
    <xf numFmtId="0" fontId="2" fillId="15" borderId="0" xfId="0" applyFont="1" applyFill="1"/>
    <xf numFmtId="0" fontId="2" fillId="16" borderId="0" xfId="0" applyFont="1" applyFill="1"/>
    <xf numFmtId="0" fontId="12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top" wrapText="1"/>
    </xf>
    <xf numFmtId="0" fontId="11" fillId="7" borderId="0" xfId="0" applyFont="1" applyFill="1" applyBorder="1" applyAlignment="1">
      <alignment horizontal="left" vertical="center"/>
    </xf>
    <xf numFmtId="0" fontId="2" fillId="7" borderId="0" xfId="0" applyFont="1" applyFill="1" applyBorder="1"/>
    <xf numFmtId="0" fontId="2" fillId="17" borderId="0" xfId="0" applyFont="1" applyFill="1"/>
    <xf numFmtId="0" fontId="2" fillId="0" borderId="0" xfId="0" applyFont="1" applyFill="1" applyBorder="1"/>
    <xf numFmtId="0" fontId="11" fillId="17" borderId="0" xfId="0" applyFont="1" applyFill="1" applyBorder="1" applyAlignment="1">
      <alignment vertical="center"/>
    </xf>
    <xf numFmtId="0" fontId="2" fillId="19" borderId="0" xfId="0" applyFont="1" applyFill="1"/>
    <xf numFmtId="0" fontId="12" fillId="10" borderId="0" xfId="0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vertical="top" wrapText="1"/>
    </xf>
    <xf numFmtId="0" fontId="14" fillId="19" borderId="0" xfId="0" applyFont="1" applyFill="1" applyBorder="1" applyAlignment="1">
      <alignment vertical="top" wrapText="1"/>
    </xf>
    <xf numFmtId="0" fontId="14" fillId="19" borderId="0" xfId="0" applyFont="1" applyFill="1"/>
    <xf numFmtId="0" fontId="14" fillId="19" borderId="0" xfId="0" applyFont="1" applyFill="1" applyBorder="1" applyAlignment="1">
      <alignment vertical="center"/>
    </xf>
    <xf numFmtId="0" fontId="14" fillId="10" borderId="0" xfId="0" applyFont="1" applyFill="1" applyBorder="1" applyAlignment="1">
      <alignment vertical="center"/>
    </xf>
    <xf numFmtId="0" fontId="14" fillId="11" borderId="0" xfId="0" applyFont="1" applyFill="1"/>
    <xf numFmtId="0" fontId="14" fillId="11" borderId="0" xfId="0" applyFont="1" applyFill="1" applyBorder="1" applyAlignment="1">
      <alignment vertical="top" wrapText="1"/>
    </xf>
    <xf numFmtId="0" fontId="14" fillId="0" borderId="0" xfId="0" applyFont="1"/>
    <xf numFmtId="0" fontId="14" fillId="11" borderId="0" xfId="0" applyFont="1" applyFill="1" applyBorder="1" applyAlignment="1">
      <alignment vertical="center"/>
    </xf>
    <xf numFmtId="0" fontId="14" fillId="18" borderId="0" xfId="0" applyFont="1" applyFill="1" applyBorder="1" applyAlignment="1">
      <alignment vertical="center"/>
    </xf>
    <xf numFmtId="0" fontId="14" fillId="11" borderId="0" xfId="0" applyFont="1" applyFill="1" applyBorder="1"/>
    <xf numFmtId="0" fontId="14" fillId="20" borderId="0" xfId="0" applyFont="1" applyFill="1" applyBorder="1" applyAlignment="1">
      <alignment vertical="center"/>
    </xf>
    <xf numFmtId="0" fontId="14" fillId="20" borderId="0" xfId="0" applyFont="1" applyFill="1" applyBorder="1" applyAlignment="1">
      <alignment horizontal="left" vertical="center"/>
    </xf>
    <xf numFmtId="0" fontId="14" fillId="20" borderId="0" xfId="0" applyFont="1" applyFill="1"/>
    <xf numFmtId="0" fontId="14" fillId="10" borderId="0" xfId="0" applyFont="1" applyFill="1"/>
    <xf numFmtId="0" fontId="11" fillId="11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" fillId="19" borderId="0" xfId="0" applyFont="1" applyFill="1" applyBorder="1" applyAlignment="1">
      <alignment vertical="center"/>
    </xf>
    <xf numFmtId="0" fontId="2" fillId="20" borderId="0" xfId="0" applyFont="1" applyFill="1" applyBorder="1" applyAlignment="1">
      <alignment horizontal="left" vertical="center"/>
    </xf>
    <xf numFmtId="0" fontId="2" fillId="18" borderId="0" xfId="0" applyFont="1" applyFill="1" applyBorder="1" applyAlignment="1">
      <alignment vertical="center"/>
    </xf>
    <xf numFmtId="0" fontId="2" fillId="20" borderId="0" xfId="0" applyFont="1" applyFill="1"/>
    <xf numFmtId="0" fontId="2" fillId="18" borderId="0" xfId="0" applyFont="1" applyFill="1"/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0" borderId="6" xfId="0" applyFont="1" applyBorder="1"/>
    <xf numFmtId="0" fontId="2" fillId="2" borderId="5" xfId="0" applyFont="1" applyFill="1" applyBorder="1"/>
    <xf numFmtId="0" fontId="2" fillId="10" borderId="7" xfId="0" applyFont="1" applyFill="1" applyBorder="1"/>
    <xf numFmtId="0" fontId="0" fillId="0" borderId="8" xfId="0" applyBorder="1"/>
    <xf numFmtId="0" fontId="2" fillId="2" borderId="0" xfId="0" applyFont="1" applyFill="1" applyBorder="1"/>
    <xf numFmtId="0" fontId="2" fillId="10" borderId="9" xfId="0" applyFont="1" applyFill="1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2" borderId="11" xfId="0" applyFont="1" applyFill="1" applyBorder="1"/>
    <xf numFmtId="0" fontId="2" fillId="0" borderId="11" xfId="0" applyFont="1" applyBorder="1" applyAlignment="1">
      <alignment vertical="top" wrapText="1"/>
    </xf>
    <xf numFmtId="0" fontId="2" fillId="10" borderId="12" xfId="0" applyFont="1" applyFill="1" applyBorder="1"/>
    <xf numFmtId="0" fontId="2" fillId="8" borderId="7" xfId="0" applyFont="1" applyFill="1" applyBorder="1"/>
    <xf numFmtId="0" fontId="2" fillId="8" borderId="9" xfId="0" applyFont="1" applyFill="1" applyBorder="1"/>
    <xf numFmtId="0" fontId="2" fillId="0" borderId="13" xfId="0" applyFont="1" applyBorder="1"/>
    <xf numFmtId="0" fontId="2" fillId="8" borderId="12" xfId="0" applyFont="1" applyFill="1" applyBorder="1"/>
    <xf numFmtId="0" fontId="2" fillId="4" borderId="5" xfId="0" applyFont="1" applyFill="1" applyBorder="1"/>
    <xf numFmtId="0" fontId="2" fillId="5" borderId="5" xfId="0" applyFont="1" applyFill="1" applyBorder="1"/>
    <xf numFmtId="0" fontId="11" fillId="3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2" fillId="11" borderId="7" xfId="0" applyFont="1" applyFill="1" applyBorder="1"/>
    <xf numFmtId="0" fontId="2" fillId="11" borderId="9" xfId="0" applyFont="1" applyFill="1" applyBorder="1"/>
    <xf numFmtId="0" fontId="2" fillId="6" borderId="0" xfId="0" applyFont="1" applyFill="1" applyBorder="1"/>
    <xf numFmtId="0" fontId="2" fillId="14" borderId="9" xfId="0" applyFont="1" applyFill="1" applyBorder="1"/>
    <xf numFmtId="0" fontId="2" fillId="11" borderId="12" xfId="0" applyFont="1" applyFill="1" applyBorder="1"/>
    <xf numFmtId="0" fontId="2" fillId="0" borderId="5" xfId="0" applyFont="1" applyBorder="1" applyAlignment="1">
      <alignment vertical="top" wrapText="1"/>
    </xf>
    <xf numFmtId="0" fontId="2" fillId="17" borderId="5" xfId="0" applyFont="1" applyFill="1" applyBorder="1"/>
    <xf numFmtId="0" fontId="2" fillId="9" borderId="7" xfId="0" applyFont="1" applyFill="1" applyBorder="1"/>
    <xf numFmtId="0" fontId="2" fillId="4" borderId="0" xfId="0" applyFont="1" applyFill="1" applyBorder="1"/>
    <xf numFmtId="0" fontId="2" fillId="9" borderId="9" xfId="0" applyFont="1" applyFill="1" applyBorder="1"/>
    <xf numFmtId="0" fontId="2" fillId="9" borderId="12" xfId="0" applyFont="1" applyFill="1" applyBorder="1"/>
    <xf numFmtId="0" fontId="2" fillId="12" borderId="7" xfId="0" applyFont="1" applyFill="1" applyBorder="1"/>
    <xf numFmtId="0" fontId="2" fillId="12" borderId="9" xfId="0" applyFont="1" applyFill="1" applyBorder="1"/>
    <xf numFmtId="0" fontId="2" fillId="12" borderId="12" xfId="0" applyFont="1" applyFill="1" applyBorder="1"/>
    <xf numFmtId="0" fontId="11" fillId="21" borderId="0" xfId="0" applyFont="1" applyFill="1" applyBorder="1" applyAlignment="1">
      <alignment vertical="center"/>
    </xf>
    <xf numFmtId="0" fontId="2" fillId="21" borderId="0" xfId="0" applyFont="1" applyFill="1"/>
    <xf numFmtId="0" fontId="2" fillId="21" borderId="5" xfId="0" applyFont="1" applyFill="1" applyBorder="1"/>
    <xf numFmtId="0" fontId="12" fillId="0" borderId="1" xfId="0" applyFont="1" applyBorder="1" applyAlignment="1">
      <alignment horizontal="center" vertical="center"/>
    </xf>
    <xf numFmtId="0" fontId="2" fillId="22" borderId="1" xfId="0" applyFont="1" applyFill="1" applyBorder="1" applyAlignment="1">
      <alignment horizontal="center" wrapText="1"/>
    </xf>
    <xf numFmtId="0" fontId="2" fillId="22" borderId="1" xfId="0" applyFont="1" applyFill="1" applyBorder="1" applyAlignment="1">
      <alignment wrapText="1"/>
    </xf>
    <xf numFmtId="0" fontId="16" fillId="22" borderId="1" xfId="0" applyFont="1" applyFill="1" applyBorder="1" applyAlignment="1">
      <alignment horizontal="center" wrapText="1"/>
    </xf>
    <xf numFmtId="0" fontId="17" fillId="22" borderId="1" xfId="0" applyFont="1" applyFill="1" applyBorder="1" applyAlignment="1">
      <alignment horizontal="center" wrapText="1"/>
    </xf>
    <xf numFmtId="0" fontId="17" fillId="22" borderId="1" xfId="0" applyFont="1" applyFill="1" applyBorder="1" applyAlignment="1">
      <alignment horizontal="center" vertical="top" wrapText="1"/>
    </xf>
    <xf numFmtId="0" fontId="0" fillId="22" borderId="0" xfId="0" applyFill="1"/>
    <xf numFmtId="0" fontId="12" fillId="22" borderId="1" xfId="0" applyFont="1" applyFill="1" applyBorder="1" applyAlignment="1">
      <alignment wrapText="1"/>
    </xf>
    <xf numFmtId="0" fontId="2" fillId="22" borderId="0" xfId="0" applyFont="1" applyFill="1"/>
    <xf numFmtId="0" fontId="14" fillId="22" borderId="1" xfId="0" applyFont="1" applyFill="1" applyBorder="1" applyAlignment="1">
      <alignment horizontal="center" wrapText="1"/>
    </xf>
    <xf numFmtId="0" fontId="2" fillId="22" borderId="0" xfId="0" applyFont="1" applyFill="1" applyAlignment="1">
      <alignment horizontal="left"/>
    </xf>
    <xf numFmtId="0" fontId="2" fillId="22" borderId="1" xfId="0" applyFont="1" applyFill="1" applyBorder="1"/>
    <xf numFmtId="0" fontId="16" fillId="8" borderId="1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top" wrapText="1"/>
    </xf>
    <xf numFmtId="0" fontId="0" fillId="8" borderId="0" xfId="0" applyFill="1"/>
    <xf numFmtId="0" fontId="2" fillId="8" borderId="1" xfId="0" applyFont="1" applyFill="1" applyBorder="1"/>
    <xf numFmtId="0" fontId="2" fillId="8" borderId="0" xfId="0" applyFont="1" applyFill="1" applyBorder="1"/>
    <xf numFmtId="0" fontId="16" fillId="8" borderId="1" xfId="0" applyFont="1" applyFill="1" applyBorder="1"/>
    <xf numFmtId="0" fontId="16" fillId="8" borderId="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wrapText="1"/>
    </xf>
    <xf numFmtId="0" fontId="0" fillId="11" borderId="0" xfId="0" applyFill="1"/>
    <xf numFmtId="0" fontId="16" fillId="11" borderId="12" xfId="0" applyFont="1" applyFill="1" applyBorder="1" applyAlignment="1">
      <alignment horizontal="center" wrapText="1"/>
    </xf>
    <xf numFmtId="0" fontId="2" fillId="11" borderId="0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/>
    </xf>
    <xf numFmtId="0" fontId="16" fillId="11" borderId="12" xfId="0" applyFont="1" applyFill="1" applyBorder="1" applyAlignment="1">
      <alignment horizontal="center"/>
    </xf>
    <xf numFmtId="0" fontId="16" fillId="9" borderId="12" xfId="0" applyFont="1" applyFill="1" applyBorder="1" applyAlignment="1">
      <alignment horizontal="center" wrapText="1"/>
    </xf>
    <xf numFmtId="0" fontId="16" fillId="9" borderId="12" xfId="0" applyFont="1" applyFill="1" applyBorder="1" applyAlignment="1">
      <alignment wrapText="1"/>
    </xf>
    <xf numFmtId="0" fontId="0" fillId="9" borderId="0" xfId="0" applyFill="1"/>
    <xf numFmtId="0" fontId="16" fillId="9" borderId="12" xfId="0" applyFont="1" applyFill="1" applyBorder="1"/>
    <xf numFmtId="0" fontId="16" fillId="9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vertical="top" wrapText="1"/>
    </xf>
    <xf numFmtId="0" fontId="2" fillId="12" borderId="12" xfId="0" applyFont="1" applyFill="1" applyBorder="1" applyAlignment="1">
      <alignment horizontal="center" vertical="top" wrapText="1"/>
    </xf>
    <xf numFmtId="0" fontId="0" fillId="12" borderId="0" xfId="0" applyFill="1"/>
    <xf numFmtId="0" fontId="2" fillId="12" borderId="0" xfId="0" applyFont="1" applyFill="1" applyBorder="1" applyAlignment="1">
      <alignment horizontal="center" wrapText="1"/>
    </xf>
    <xf numFmtId="0" fontId="2" fillId="12" borderId="12" xfId="0" applyFont="1" applyFill="1" applyBorder="1" applyAlignment="1">
      <alignment horizontal="center"/>
    </xf>
    <xf numFmtId="0" fontId="2" fillId="13" borderId="12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horizontal="center" vertical="top" wrapText="1"/>
    </xf>
    <xf numFmtId="0" fontId="0" fillId="13" borderId="0" xfId="0" applyFill="1"/>
    <xf numFmtId="0" fontId="16" fillId="23" borderId="12" xfId="0" applyFont="1" applyFill="1" applyBorder="1" applyAlignment="1">
      <alignment horizontal="center" wrapText="1"/>
    </xf>
    <xf numFmtId="0" fontId="16" fillId="23" borderId="12" xfId="0" applyFont="1" applyFill="1" applyBorder="1"/>
    <xf numFmtId="0" fontId="16" fillId="23" borderId="12" xfId="0" applyFont="1" applyFill="1" applyBorder="1" applyAlignment="1">
      <alignment horizontal="center"/>
    </xf>
    <xf numFmtId="0" fontId="0" fillId="23" borderId="0" xfId="0" applyFill="1"/>
    <xf numFmtId="0" fontId="2" fillId="23" borderId="0" xfId="0" applyFont="1" applyFill="1"/>
    <xf numFmtId="0" fontId="16" fillId="23" borderId="12" xfId="0" applyFont="1" applyFill="1" applyBorder="1" applyAlignment="1">
      <alignment vertical="top" wrapText="1"/>
    </xf>
    <xf numFmtId="0" fontId="16" fillId="23" borderId="12" xfId="0" applyFont="1" applyFill="1" applyBorder="1" applyAlignment="1">
      <alignment horizontal="center" vertical="top" wrapText="1"/>
    </xf>
    <xf numFmtId="15" fontId="12" fillId="0" borderId="1" xfId="0" applyNumberFormat="1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15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5" fontId="18" fillId="0" borderId="1" xfId="0" applyNumberFormat="1" applyFont="1" applyBorder="1" applyAlignment="1">
      <alignment horizontal="center" vertical="center"/>
    </xf>
    <xf numFmtId="16" fontId="18" fillId="0" borderId="1" xfId="0" applyNumberFormat="1" applyFont="1" applyBorder="1" applyAlignment="1">
      <alignment horizontal="center" vertical="center"/>
    </xf>
    <xf numFmtId="0" fontId="2" fillId="24" borderId="0" xfId="0" applyFont="1" applyFill="1"/>
    <xf numFmtId="0" fontId="2" fillId="25" borderId="0" xfId="0" applyFont="1" applyFill="1"/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left" indent="1"/>
    </xf>
    <xf numFmtId="0" fontId="16" fillId="7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Fill="1" applyBorder="1" applyProtection="1"/>
    <xf numFmtId="0" fontId="16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/>
    </xf>
    <xf numFmtId="0" fontId="16" fillId="0" borderId="1" xfId="0" applyFont="1" applyFill="1" applyBorder="1" applyAlignment="1">
      <alignment vertical="center" wrapText="1"/>
    </xf>
    <xf numFmtId="0" fontId="16" fillId="25" borderId="1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2" fillId="25" borderId="1" xfId="2" applyFont="1" applyFill="1" applyBorder="1"/>
    <xf numFmtId="0" fontId="11" fillId="25" borderId="1" xfId="0" applyFont="1" applyFill="1" applyBorder="1" applyAlignment="1">
      <alignment horizontal="center" vertical="center" wrapText="1"/>
    </xf>
    <xf numFmtId="0" fontId="12" fillId="25" borderId="1" xfId="0" applyFont="1" applyFill="1" applyBorder="1" applyAlignment="1">
      <alignment vertical="center"/>
    </xf>
    <xf numFmtId="0" fontId="16" fillId="25" borderId="1" xfId="0" applyFont="1" applyFill="1" applyBorder="1" applyAlignment="1">
      <alignment vertical="center"/>
    </xf>
    <xf numFmtId="0" fontId="12" fillId="25" borderId="1" xfId="1" applyFont="1" applyFill="1" applyBorder="1" applyAlignment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left" indent="1"/>
    </xf>
    <xf numFmtId="164" fontId="12" fillId="0" borderId="1" xfId="0" applyNumberFormat="1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2" fillId="25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2" fillId="2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2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2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right"/>
    </xf>
    <xf numFmtId="0" fontId="2" fillId="27" borderId="1" xfId="0" applyFont="1" applyFill="1" applyBorder="1" applyAlignment="1" applyProtection="1">
      <alignment horizontal="center"/>
    </xf>
    <xf numFmtId="0" fontId="16" fillId="27" borderId="1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horizontal="center" vertical="center"/>
    </xf>
    <xf numFmtId="0" fontId="16" fillId="27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/>
    </xf>
    <xf numFmtId="0" fontId="16" fillId="27" borderId="1" xfId="0" applyFont="1" applyFill="1" applyBorder="1" applyAlignment="1">
      <alignment vertical="center"/>
    </xf>
    <xf numFmtId="0" fontId="2" fillId="27" borderId="1" xfId="0" applyFont="1" applyFill="1" applyBorder="1" applyProtection="1"/>
    <xf numFmtId="0" fontId="2" fillId="27" borderId="1" xfId="0" applyFont="1" applyFill="1" applyBorder="1"/>
    <xf numFmtId="0" fontId="1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right"/>
    </xf>
    <xf numFmtId="0" fontId="2" fillId="12" borderId="1" xfId="0" applyFont="1" applyFill="1" applyBorder="1" applyAlignment="1" applyProtection="1">
      <alignment horizontal="center"/>
    </xf>
    <xf numFmtId="0" fontId="16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vertical="center" wrapText="1"/>
    </xf>
    <xf numFmtId="0" fontId="12" fillId="12" borderId="1" xfId="2" applyFont="1" applyFill="1" applyBorder="1"/>
    <xf numFmtId="0" fontId="2" fillId="12" borderId="1" xfId="0" applyFont="1" applyFill="1" applyBorder="1" applyAlignment="1" applyProtection="1">
      <alignment horizontal="center" vertical="center"/>
    </xf>
    <xf numFmtId="0" fontId="16" fillId="12" borderId="1" xfId="0" applyFont="1" applyFill="1" applyBorder="1" applyAlignment="1">
      <alignment vertical="center"/>
    </xf>
    <xf numFmtId="0" fontId="2" fillId="12" borderId="1" xfId="0" applyFont="1" applyFill="1" applyBorder="1" applyProtection="1"/>
    <xf numFmtId="0" fontId="2" fillId="12" borderId="1" xfId="0" applyFont="1" applyFill="1" applyBorder="1"/>
    <xf numFmtId="0" fontId="12" fillId="27" borderId="1" xfId="2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vertical="center"/>
    </xf>
    <xf numFmtId="0" fontId="12" fillId="27" borderId="1" xfId="0" quotePrefix="1" applyFont="1" applyFill="1" applyBorder="1" applyAlignment="1">
      <alignment horizontal="left"/>
    </xf>
    <xf numFmtId="0" fontId="12" fillId="27" borderId="1" xfId="0" applyFont="1" applyFill="1" applyBorder="1" applyAlignment="1">
      <alignment vertical="center" wrapText="1"/>
    </xf>
    <xf numFmtId="0" fontId="12" fillId="12" borderId="1" xfId="0" applyFont="1" applyFill="1" applyBorder="1" applyAlignment="1">
      <alignment vertical="center"/>
    </xf>
    <xf numFmtId="0" fontId="12" fillId="12" borderId="1" xfId="0" quotePrefix="1" applyFont="1" applyFill="1" applyBorder="1" applyAlignment="1">
      <alignment horizontal="left"/>
    </xf>
    <xf numFmtId="0" fontId="12" fillId="12" borderId="1" xfId="0" applyFont="1" applyFill="1" applyBorder="1" applyAlignment="1">
      <alignment vertical="center" wrapText="1"/>
    </xf>
    <xf numFmtId="0" fontId="16" fillId="26" borderId="1" xfId="0" applyFont="1" applyFill="1" applyBorder="1" applyAlignment="1">
      <alignment vertical="center" wrapText="1"/>
    </xf>
    <xf numFmtId="0" fontId="16" fillId="26" borderId="1" xfId="0" applyFont="1" applyFill="1" applyBorder="1" applyAlignment="1">
      <alignment horizontal="center" vertical="center" wrapText="1"/>
    </xf>
    <xf numFmtId="0" fontId="12" fillId="26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Protection="1"/>
    <xf numFmtId="0" fontId="2" fillId="26" borderId="1" xfId="0" applyFont="1" applyFill="1" applyBorder="1" applyAlignment="1">
      <alignment horizontal="right"/>
    </xf>
    <xf numFmtId="0" fontId="16" fillId="26" borderId="1" xfId="0" applyFont="1" applyFill="1" applyBorder="1" applyAlignment="1">
      <alignment horizontal="center" vertical="center"/>
    </xf>
    <xf numFmtId="0" fontId="2" fillId="26" borderId="1" xfId="0" applyFont="1" applyFill="1" applyBorder="1"/>
    <xf numFmtId="0" fontId="12" fillId="26" borderId="1" xfId="2" applyFont="1" applyFill="1" applyBorder="1"/>
    <xf numFmtId="0" fontId="12" fillId="26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 applyProtection="1">
      <alignment horizontal="center"/>
    </xf>
    <xf numFmtId="0" fontId="12" fillId="26" borderId="1" xfId="0" applyFont="1" applyFill="1" applyBorder="1" applyAlignment="1">
      <alignment vertical="center"/>
    </xf>
    <xf numFmtId="0" fontId="12" fillId="26" borderId="1" xfId="0" quotePrefix="1" applyFont="1" applyFill="1" applyBorder="1" applyAlignment="1">
      <alignment horizontal="left"/>
    </xf>
    <xf numFmtId="0" fontId="12" fillId="26" borderId="1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Protection="1"/>
    <xf numFmtId="0" fontId="2" fillId="4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12" fillId="4" borderId="1" xfId="0" quotePrefix="1" applyFont="1" applyFill="1" applyBorder="1" applyAlignment="1">
      <alignment horizontal="left"/>
    </xf>
    <xf numFmtId="0" fontId="12" fillId="4" borderId="1" xfId="0" quotePrefix="1" applyFont="1" applyFill="1" applyBorder="1" applyAlignment="1">
      <alignment horizontal="center" vertical="center"/>
    </xf>
    <xf numFmtId="0" fontId="2" fillId="4" borderId="1" xfId="0" applyFont="1" applyFill="1" applyBorder="1"/>
    <xf numFmtId="0" fontId="16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right"/>
    </xf>
    <xf numFmtId="0" fontId="2" fillId="15" borderId="1" xfId="0" applyFont="1" applyFill="1" applyBorder="1" applyAlignment="1" applyProtection="1">
      <alignment horizontal="center"/>
    </xf>
    <xf numFmtId="0" fontId="16" fillId="15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vertical="center" wrapText="1"/>
    </xf>
    <xf numFmtId="0" fontId="16" fillId="15" borderId="1" xfId="0" applyFont="1" applyFill="1" applyBorder="1" applyAlignment="1">
      <alignment vertical="top" wrapText="1"/>
    </xf>
    <xf numFmtId="0" fontId="12" fillId="15" borderId="1" xfId="0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vertical="top" wrapText="1"/>
    </xf>
    <xf numFmtId="0" fontId="16" fillId="15" borderId="1" xfId="0" applyFont="1" applyFill="1" applyBorder="1" applyAlignment="1">
      <alignment horizontal="justify" vertical="center" wrapText="1"/>
    </xf>
    <xf numFmtId="0" fontId="12" fillId="15" borderId="1" xfId="0" applyFont="1" applyFill="1" applyBorder="1" applyAlignment="1">
      <alignment horizontal="left"/>
    </xf>
    <xf numFmtId="0" fontId="12" fillId="15" borderId="1" xfId="2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Protection="1"/>
    <xf numFmtId="0" fontId="2" fillId="15" borderId="1" xfId="0" applyFont="1" applyFill="1" applyBorder="1"/>
    <xf numFmtId="0" fontId="16" fillId="12" borderId="1" xfId="0" applyFont="1" applyFill="1" applyBorder="1" applyAlignment="1">
      <alignment vertical="top" wrapText="1"/>
    </xf>
    <xf numFmtId="0" fontId="2" fillId="12" borderId="1" xfId="0" applyFont="1" applyFill="1" applyBorder="1" applyAlignment="1">
      <alignment horizontal="right" vertical="center"/>
    </xf>
    <xf numFmtId="0" fontId="12" fillId="12" borderId="1" xfId="0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right" vertical="center"/>
    </xf>
    <xf numFmtId="0" fontId="2" fillId="26" borderId="1" xfId="0" applyFont="1" applyFill="1" applyBorder="1" applyAlignment="1">
      <alignment horizontal="center" vertical="center" wrapText="1"/>
    </xf>
    <xf numFmtId="0" fontId="2" fillId="26" borderId="1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>
      <alignment vertical="center" wrapText="1"/>
    </xf>
    <xf numFmtId="0" fontId="12" fillId="27" borderId="1" xfId="0" applyFont="1" applyFill="1" applyBorder="1" applyAlignment="1">
      <alignment horizontal="left" vertical="center" wrapText="1"/>
    </xf>
    <xf numFmtId="0" fontId="12" fillId="27" borderId="1" xfId="0" quotePrefix="1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left"/>
    </xf>
    <xf numFmtId="0" fontId="2" fillId="12" borderId="0" xfId="0" applyFont="1" applyFill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12" fillId="27" borderId="1" xfId="2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21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" fillId="28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0" fontId="2" fillId="17" borderId="1" xfId="0" applyFont="1" applyFill="1" applyBorder="1" applyAlignment="1">
      <alignment horizontal="right"/>
    </xf>
    <xf numFmtId="0" fontId="12" fillId="25" borderId="1" xfId="2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2" fillId="12" borderId="1" xfId="0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29" borderId="1" xfId="0" applyFont="1" applyFill="1" applyBorder="1" applyAlignment="1">
      <alignment horizontal="center" vertical="center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1" xfId="0" quotePrefix="1" applyFont="1" applyFill="1" applyBorder="1" applyAlignment="1">
      <alignment horizontal="left"/>
    </xf>
    <xf numFmtId="0" fontId="2" fillId="29" borderId="1" xfId="0" applyFont="1" applyFill="1" applyBorder="1" applyAlignment="1">
      <alignment horizontal="right" vertical="center"/>
    </xf>
    <xf numFmtId="0" fontId="2" fillId="29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29" borderId="3" xfId="0" applyFont="1" applyFill="1" applyBorder="1" applyAlignment="1">
      <alignment vertical="center"/>
    </xf>
    <xf numFmtId="0" fontId="16" fillId="29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15" borderId="0" xfId="0" applyFon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left" vertical="center" wrapText="1"/>
    </xf>
    <xf numFmtId="0" fontId="12" fillId="2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2" fillId="25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 wrapText="1"/>
    </xf>
    <xf numFmtId="0" fontId="12" fillId="25" borderId="1" xfId="2" applyFont="1" applyFill="1" applyBorder="1" applyAlignment="1">
      <alignment horizontal="left" vertical="center"/>
    </xf>
    <xf numFmtId="0" fontId="12" fillId="25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2" fillId="25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8" borderId="15" xfId="0" applyFont="1" applyFill="1" applyBorder="1" applyAlignment="1">
      <alignment horizontal="center" vertical="center"/>
    </xf>
    <xf numFmtId="0" fontId="2" fillId="28" borderId="2" xfId="0" applyFont="1" applyFill="1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2" fillId="12" borderId="15" xfId="0" applyNumberFormat="1" applyFont="1" applyFill="1" applyBorder="1" applyAlignment="1">
      <alignment horizontal="center" vertical="center"/>
    </xf>
    <xf numFmtId="164" fontId="12" fillId="12" borderId="2" xfId="0" applyNumberFormat="1" applyFont="1" applyFill="1" applyBorder="1" applyAlignment="1">
      <alignment horizontal="center" vertical="center"/>
    </xf>
    <xf numFmtId="164" fontId="12" fillId="12" borderId="3" xfId="0" applyNumberFormat="1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center" vertical="center" wrapText="1"/>
    </xf>
    <xf numFmtId="0" fontId="12" fillId="26" borderId="1" xfId="0" applyFont="1" applyFill="1" applyBorder="1" applyAlignment="1">
      <alignment horizontal="left" vertical="center"/>
    </xf>
    <xf numFmtId="0" fontId="16" fillId="26" borderId="1" xfId="0" applyFont="1" applyFill="1" applyBorder="1" applyAlignment="1">
      <alignment horizontal="left" vertical="center"/>
    </xf>
    <xf numFmtId="0" fontId="16" fillId="26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left" vertical="center"/>
    </xf>
    <xf numFmtId="0" fontId="16" fillId="15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0" fontId="12" fillId="15" borderId="1" xfId="2" applyFont="1" applyFill="1" applyBorder="1" applyAlignment="1">
      <alignment horizontal="left" vertical="center"/>
    </xf>
    <xf numFmtId="0" fontId="12" fillId="26" borderId="1" xfId="2" applyFont="1" applyFill="1" applyBorder="1" applyAlignment="1">
      <alignment horizontal="left" vertical="center"/>
    </xf>
    <xf numFmtId="0" fontId="12" fillId="26" borderId="1" xfId="0" applyFont="1" applyFill="1" applyBorder="1" applyAlignment="1">
      <alignment horizontal="left" vertical="center" wrapText="1"/>
    </xf>
    <xf numFmtId="0" fontId="12" fillId="26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16" fillId="27" borderId="1" xfId="0" applyFont="1" applyFill="1" applyBorder="1" applyAlignment="1">
      <alignment horizontal="left" vertical="center" wrapText="1"/>
    </xf>
    <xf numFmtId="0" fontId="16" fillId="27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left" vertical="center" wrapText="1"/>
    </xf>
    <xf numFmtId="0" fontId="12" fillId="26" borderId="15" xfId="0" applyFont="1" applyFill="1" applyBorder="1" applyAlignment="1">
      <alignment horizontal="left" vertical="center"/>
    </xf>
    <xf numFmtId="0" fontId="12" fillId="26" borderId="2" xfId="0" applyFont="1" applyFill="1" applyBorder="1" applyAlignment="1">
      <alignment horizontal="left" vertical="center"/>
    </xf>
    <xf numFmtId="0" fontId="12" fillId="26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left" vertical="center"/>
    </xf>
    <xf numFmtId="0" fontId="12" fillId="27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 applyProtection="1">
      <alignment horizontal="left" vertical="center"/>
    </xf>
    <xf numFmtId="0" fontId="2" fillId="27" borderId="15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12" fillId="27" borderId="1" xfId="0" applyFont="1" applyFill="1" applyBorder="1" applyAlignment="1">
      <alignment horizontal="left" vertical="center" wrapText="1"/>
    </xf>
    <xf numFmtId="0" fontId="12" fillId="12" borderId="1" xfId="2" applyFont="1" applyFill="1" applyBorder="1" applyAlignment="1">
      <alignment horizontal="center" vertical="center"/>
    </xf>
    <xf numFmtId="0" fontId="12" fillId="12" borderId="1" xfId="2" applyFont="1" applyFill="1" applyBorder="1" applyAlignment="1">
      <alignment horizontal="left" vertical="center"/>
    </xf>
    <xf numFmtId="0" fontId="2" fillId="12" borderId="1" xfId="0" applyFont="1" applyFill="1" applyBorder="1" applyAlignment="1" applyProtection="1">
      <alignment horizontal="left" vertical="center"/>
    </xf>
    <xf numFmtId="0" fontId="2" fillId="2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center" vertical="center"/>
    </xf>
    <xf numFmtId="0" fontId="2" fillId="12" borderId="15" xfId="0" applyFont="1" applyFill="1" applyBorder="1" applyAlignment="1" applyProtection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2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27" borderId="1" xfId="0" applyFont="1" applyFill="1" applyBorder="1" applyAlignment="1">
      <alignment horizontal="left" vertical="center"/>
    </xf>
    <xf numFmtId="0" fontId="12" fillId="12" borderId="1" xfId="0" quotePrefix="1" applyFont="1" applyFill="1" applyBorder="1" applyAlignment="1">
      <alignment horizontal="left" vertical="center"/>
    </xf>
    <xf numFmtId="0" fontId="16" fillId="17" borderId="1" xfId="0" applyFont="1" applyFill="1" applyBorder="1" applyAlignment="1">
      <alignment horizontal="left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rusan%202013/Jadwal%20Kuliah/JadKulGenap2014/Usul%20SK%20Pengampu%20dan%20Jadwal%20Kuliah%20Beban%20Ngajar%20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Dosen"/>
      <sheetName val="Pengampu"/>
      <sheetName val="Beban"/>
      <sheetName val="Sheet3"/>
      <sheetName val="Sheet1"/>
      <sheetName val="Beban_Ngajar_dan_Usul_SK_Awal"/>
      <sheetName val="Sheet4"/>
      <sheetName val="PTE"/>
      <sheetName val="TE"/>
      <sheetName val="PTI E"/>
      <sheetName val="PTI F"/>
      <sheetName val="PTI G"/>
      <sheetName val="PKS 2013"/>
      <sheetName val="PTESEM2"/>
      <sheetName val="PTESEM4"/>
      <sheetName val="PTESEM6"/>
      <sheetName val="PKS2013"/>
      <sheetName val="TESEM2"/>
      <sheetName val="TESEM4"/>
      <sheetName val="PTIESEM2"/>
      <sheetName val="PTIESEM4"/>
      <sheetName val="PTIESEM6"/>
      <sheetName val="PTIFSEM2"/>
      <sheetName val="PTIFSEM4"/>
      <sheetName val="PTIFSEM6"/>
      <sheetName val="PTIGSEM2"/>
      <sheetName val="PTIGSEM4"/>
      <sheetName val="PTIGSEM6"/>
      <sheetName val="SK_Beban_Ngajar_Real"/>
    </sheetNames>
    <sheetDataSet>
      <sheetData sheetId="0"/>
      <sheetData sheetId="1">
        <row r="41">
          <cell r="AA41" t="str">
            <v>Dr. Ratna Wardani, M.T.</v>
          </cell>
        </row>
        <row r="42">
          <cell r="AA42" t="str">
            <v>Dr. Eko Marpanaji, M.T</v>
          </cell>
        </row>
        <row r="43">
          <cell r="AA43" t="str">
            <v>Sigit Pambudi, M.Eng.</v>
          </cell>
        </row>
        <row r="74">
          <cell r="AA74" t="str">
            <v>Dr. Ratna Wardani, M.T.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workbookViewId="0">
      <selection activeCell="B25" sqref="B25"/>
    </sheetView>
  </sheetViews>
  <sheetFormatPr defaultRowHeight="15" x14ac:dyDescent="0.25"/>
  <cols>
    <col min="1" max="1" width="4.140625" bestFit="1" customWidth="1"/>
    <col min="2" max="2" width="24.85546875" bestFit="1" customWidth="1"/>
    <col min="3" max="3" width="15.140625" bestFit="1" customWidth="1"/>
  </cols>
  <sheetData>
    <row r="1" spans="1:8" ht="18.75" x14ac:dyDescent="0.3">
      <c r="A1" s="430" t="s">
        <v>20</v>
      </c>
      <c r="B1" s="430"/>
      <c r="C1" s="430"/>
      <c r="D1" s="430"/>
      <c r="E1" s="430"/>
      <c r="F1" s="430"/>
      <c r="G1" s="430"/>
      <c r="H1" s="430"/>
    </row>
    <row r="2" spans="1:8" ht="18.75" x14ac:dyDescent="0.3">
      <c r="A2" s="430" t="s">
        <v>21</v>
      </c>
      <c r="B2" s="430"/>
      <c r="C2" s="430"/>
      <c r="D2" s="430"/>
      <c r="E2" s="430"/>
      <c r="F2" s="430"/>
      <c r="G2" s="430"/>
      <c r="H2" s="430"/>
    </row>
    <row r="3" spans="1:8" ht="18.75" x14ac:dyDescent="0.3">
      <c r="A3" s="430" t="s">
        <v>22</v>
      </c>
      <c r="B3" s="430"/>
      <c r="C3" s="430"/>
      <c r="D3" s="430"/>
      <c r="E3" s="430"/>
      <c r="F3" s="430"/>
      <c r="G3" s="430"/>
      <c r="H3" s="430"/>
    </row>
    <row r="4" spans="1:8" x14ac:dyDescent="0.25">
      <c r="A4" s="4"/>
      <c r="B4" s="5"/>
      <c r="C4" s="5"/>
      <c r="D4" s="4"/>
      <c r="E4" s="4"/>
      <c r="F4" s="4"/>
      <c r="G4" s="4"/>
      <c r="H4" s="4"/>
    </row>
    <row r="5" spans="1:8" ht="15.75" x14ac:dyDescent="0.25">
      <c r="A5" s="6" t="s">
        <v>23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x14ac:dyDescent="0.25">
      <c r="A6" s="7">
        <v>1</v>
      </c>
      <c r="B6" s="3" t="s">
        <v>19</v>
      </c>
      <c r="C6" s="3" t="s">
        <v>31</v>
      </c>
      <c r="D6" s="7" t="s">
        <v>3</v>
      </c>
      <c r="E6" s="7">
        <v>1</v>
      </c>
      <c r="F6" s="7" t="s">
        <v>32</v>
      </c>
      <c r="G6" s="8" t="s">
        <v>33</v>
      </c>
      <c r="H6" s="7" t="s">
        <v>34</v>
      </c>
    </row>
    <row r="7" spans="1:8" ht="15.75" x14ac:dyDescent="0.25">
      <c r="A7" s="7">
        <v>2</v>
      </c>
      <c r="B7" s="3" t="s">
        <v>19</v>
      </c>
      <c r="C7" s="3" t="s">
        <v>35</v>
      </c>
      <c r="D7" s="7" t="s">
        <v>5</v>
      </c>
      <c r="E7" s="7">
        <v>1</v>
      </c>
      <c r="F7" s="7" t="s">
        <v>32</v>
      </c>
      <c r="G7" s="8" t="s">
        <v>33</v>
      </c>
      <c r="H7" s="7" t="s">
        <v>36</v>
      </c>
    </row>
    <row r="8" spans="1:8" ht="15.75" x14ac:dyDescent="0.25">
      <c r="A8" s="7">
        <v>3</v>
      </c>
      <c r="B8" s="3" t="s">
        <v>19</v>
      </c>
      <c r="C8" s="3" t="s">
        <v>35</v>
      </c>
      <c r="D8" s="7" t="s">
        <v>6</v>
      </c>
      <c r="E8" s="7">
        <v>1</v>
      </c>
      <c r="F8" s="7" t="s">
        <v>32</v>
      </c>
      <c r="G8" s="8" t="s">
        <v>37</v>
      </c>
      <c r="H8" s="7" t="s">
        <v>38</v>
      </c>
    </row>
    <row r="9" spans="1:8" ht="15.75" x14ac:dyDescent="0.25">
      <c r="A9" s="7">
        <v>4</v>
      </c>
      <c r="B9" s="3" t="s">
        <v>19</v>
      </c>
      <c r="C9" s="3" t="s">
        <v>35</v>
      </c>
      <c r="D9" s="7" t="s">
        <v>7</v>
      </c>
      <c r="E9" s="7">
        <v>1</v>
      </c>
      <c r="F9" s="7" t="s">
        <v>32</v>
      </c>
      <c r="G9" s="8" t="s">
        <v>39</v>
      </c>
      <c r="H9" s="7" t="s">
        <v>38</v>
      </c>
    </row>
    <row r="10" spans="1:8" ht="15.75" x14ac:dyDescent="0.25">
      <c r="A10" s="7">
        <v>5</v>
      </c>
      <c r="B10" s="3" t="s">
        <v>19</v>
      </c>
      <c r="C10" s="3" t="s">
        <v>40</v>
      </c>
      <c r="D10" s="7" t="s">
        <v>4</v>
      </c>
      <c r="E10" s="7">
        <v>1</v>
      </c>
      <c r="F10" s="7" t="s">
        <v>41</v>
      </c>
      <c r="G10" s="8" t="s">
        <v>37</v>
      </c>
      <c r="H10" s="7" t="s">
        <v>42</v>
      </c>
    </row>
    <row r="11" spans="1:8" ht="15.75" x14ac:dyDescent="0.25">
      <c r="A11" s="7">
        <v>6</v>
      </c>
      <c r="B11" s="3" t="s">
        <v>43</v>
      </c>
      <c r="C11" s="3" t="s">
        <v>31</v>
      </c>
      <c r="D11" s="7" t="s">
        <v>3</v>
      </c>
      <c r="E11" s="7">
        <v>1</v>
      </c>
      <c r="F11" s="7" t="s">
        <v>44</v>
      </c>
      <c r="G11" s="8" t="s">
        <v>33</v>
      </c>
      <c r="H11" s="7" t="s">
        <v>34</v>
      </c>
    </row>
    <row r="12" spans="1:8" ht="15.75" x14ac:dyDescent="0.25">
      <c r="A12" s="7">
        <v>7</v>
      </c>
      <c r="B12" s="3" t="s">
        <v>43</v>
      </c>
      <c r="C12" s="3" t="s">
        <v>35</v>
      </c>
      <c r="D12" s="7" t="s">
        <v>5</v>
      </c>
      <c r="E12" s="7">
        <v>1</v>
      </c>
      <c r="F12" s="7" t="s">
        <v>44</v>
      </c>
      <c r="G12" s="8" t="s">
        <v>33</v>
      </c>
      <c r="H12" s="7" t="s">
        <v>45</v>
      </c>
    </row>
    <row r="13" spans="1:8" ht="15.75" x14ac:dyDescent="0.25">
      <c r="A13" s="7">
        <v>8</v>
      </c>
      <c r="B13" s="3" t="s">
        <v>43</v>
      </c>
      <c r="C13" s="3" t="s">
        <v>35</v>
      </c>
      <c r="D13" s="7" t="s">
        <v>6</v>
      </c>
      <c r="E13" s="7">
        <v>1</v>
      </c>
      <c r="F13" s="7" t="s">
        <v>44</v>
      </c>
      <c r="G13" s="8" t="s">
        <v>37</v>
      </c>
      <c r="H13" s="7" t="s">
        <v>45</v>
      </c>
    </row>
    <row r="14" spans="1:8" ht="15.75" x14ac:dyDescent="0.25">
      <c r="A14" s="7">
        <v>9</v>
      </c>
      <c r="B14" s="3" t="s">
        <v>43</v>
      </c>
      <c r="C14" s="3" t="s">
        <v>35</v>
      </c>
      <c r="D14" s="7" t="s">
        <v>7</v>
      </c>
      <c r="E14" s="7">
        <v>1</v>
      </c>
      <c r="F14" s="7" t="s">
        <v>46</v>
      </c>
      <c r="G14" s="8" t="s">
        <v>47</v>
      </c>
      <c r="H14" s="7" t="s">
        <v>38</v>
      </c>
    </row>
    <row r="15" spans="1:8" ht="15.75" x14ac:dyDescent="0.25">
      <c r="A15" s="7">
        <v>10</v>
      </c>
      <c r="B15" s="3" t="s">
        <v>43</v>
      </c>
      <c r="C15" s="3" t="s">
        <v>40</v>
      </c>
      <c r="D15" s="7" t="s">
        <v>4</v>
      </c>
      <c r="E15" s="7">
        <v>1</v>
      </c>
      <c r="F15" s="7" t="s">
        <v>48</v>
      </c>
      <c r="G15" s="8" t="s">
        <v>47</v>
      </c>
      <c r="H15" s="7" t="s">
        <v>42</v>
      </c>
    </row>
    <row r="16" spans="1:8" ht="15.75" x14ac:dyDescent="0.25">
      <c r="A16" s="7">
        <v>11</v>
      </c>
      <c r="B16" s="3" t="s">
        <v>49</v>
      </c>
      <c r="C16" s="3" t="s">
        <v>31</v>
      </c>
      <c r="D16" s="7" t="s">
        <v>3</v>
      </c>
      <c r="E16" s="7">
        <v>3</v>
      </c>
      <c r="F16" s="7" t="s">
        <v>46</v>
      </c>
      <c r="G16" s="8" t="s">
        <v>33</v>
      </c>
      <c r="H16" s="7" t="s">
        <v>50</v>
      </c>
    </row>
    <row r="17" spans="1:8" ht="15.75" x14ac:dyDescent="0.25">
      <c r="A17" s="7">
        <v>12</v>
      </c>
      <c r="B17" s="3" t="s">
        <v>49</v>
      </c>
      <c r="C17" s="3" t="s">
        <v>35</v>
      </c>
      <c r="D17" s="7" t="s">
        <v>5</v>
      </c>
      <c r="E17" s="7">
        <v>3</v>
      </c>
      <c r="F17" s="7" t="s">
        <v>41</v>
      </c>
      <c r="G17" s="8" t="s">
        <v>33</v>
      </c>
      <c r="H17" s="7" t="s">
        <v>34</v>
      </c>
    </row>
    <row r="18" spans="1:8" ht="15.75" x14ac:dyDescent="0.25">
      <c r="A18" s="7">
        <v>13</v>
      </c>
      <c r="B18" s="3" t="s">
        <v>49</v>
      </c>
      <c r="C18" s="3" t="s">
        <v>35</v>
      </c>
      <c r="D18" s="7" t="s">
        <v>6</v>
      </c>
      <c r="E18" s="7">
        <v>3</v>
      </c>
      <c r="F18" s="7" t="s">
        <v>41</v>
      </c>
      <c r="G18" s="8" t="s">
        <v>51</v>
      </c>
      <c r="H18" s="7" t="s">
        <v>50</v>
      </c>
    </row>
    <row r="19" spans="1:8" ht="15.75" x14ac:dyDescent="0.25">
      <c r="A19" s="7">
        <v>14</v>
      </c>
      <c r="B19" s="3" t="s">
        <v>49</v>
      </c>
      <c r="C19" s="3" t="s">
        <v>35</v>
      </c>
      <c r="D19" s="7" t="s">
        <v>7</v>
      </c>
      <c r="E19" s="7">
        <v>3</v>
      </c>
      <c r="F19" s="7" t="s">
        <v>41</v>
      </c>
      <c r="G19" s="8" t="s">
        <v>33</v>
      </c>
      <c r="H19" s="7" t="s">
        <v>50</v>
      </c>
    </row>
    <row r="20" spans="1:8" ht="15.75" x14ac:dyDescent="0.25">
      <c r="A20" s="7">
        <v>15</v>
      </c>
      <c r="B20" s="3" t="s">
        <v>52</v>
      </c>
      <c r="C20" s="3" t="s">
        <v>31</v>
      </c>
      <c r="D20" s="7" t="s">
        <v>3</v>
      </c>
      <c r="E20" s="7">
        <v>1</v>
      </c>
      <c r="F20" s="7" t="s">
        <v>32</v>
      </c>
      <c r="G20" s="8" t="s">
        <v>37</v>
      </c>
      <c r="H20" s="7" t="s">
        <v>36</v>
      </c>
    </row>
    <row r="21" spans="1:8" ht="15.75" x14ac:dyDescent="0.25">
      <c r="A21" s="7">
        <v>16</v>
      </c>
      <c r="B21" s="3" t="s">
        <v>52</v>
      </c>
      <c r="C21" s="3" t="s">
        <v>35</v>
      </c>
      <c r="D21" s="7" t="s">
        <v>5</v>
      </c>
      <c r="E21" s="7">
        <v>1</v>
      </c>
      <c r="F21" s="7" t="s">
        <v>44</v>
      </c>
      <c r="G21" s="8" t="s">
        <v>37</v>
      </c>
      <c r="H21" s="7" t="s">
        <v>50</v>
      </c>
    </row>
    <row r="22" spans="1:8" ht="15.75" x14ac:dyDescent="0.25">
      <c r="A22" s="7">
        <v>17</v>
      </c>
      <c r="B22" s="3" t="s">
        <v>52</v>
      </c>
      <c r="C22" s="3" t="s">
        <v>35</v>
      </c>
      <c r="D22" s="7" t="s">
        <v>6</v>
      </c>
      <c r="E22" s="7">
        <v>1</v>
      </c>
      <c r="F22" s="7" t="s">
        <v>44</v>
      </c>
      <c r="G22" s="8" t="s">
        <v>33</v>
      </c>
      <c r="H22" s="7" t="s">
        <v>50</v>
      </c>
    </row>
    <row r="23" spans="1:8" ht="15.75" x14ac:dyDescent="0.25">
      <c r="A23" s="7">
        <v>18</v>
      </c>
      <c r="B23" s="3" t="s">
        <v>52</v>
      </c>
      <c r="C23" s="3" t="s">
        <v>35</v>
      </c>
      <c r="D23" s="7" t="s">
        <v>7</v>
      </c>
      <c r="E23" s="7">
        <v>1</v>
      </c>
      <c r="F23" s="7" t="s">
        <v>32</v>
      </c>
      <c r="G23" s="8" t="s">
        <v>33</v>
      </c>
      <c r="H23" s="7" t="s">
        <v>38</v>
      </c>
    </row>
    <row r="24" spans="1:8" ht="15.75" x14ac:dyDescent="0.25">
      <c r="A24" s="7">
        <v>19</v>
      </c>
      <c r="B24" s="3" t="s">
        <v>52</v>
      </c>
      <c r="C24" s="3" t="s">
        <v>40</v>
      </c>
      <c r="D24" s="7" t="s">
        <v>4</v>
      </c>
      <c r="E24" s="7">
        <v>1</v>
      </c>
      <c r="F24" s="7" t="s">
        <v>41</v>
      </c>
      <c r="G24" s="8" t="s">
        <v>33</v>
      </c>
      <c r="H24" s="7" t="s">
        <v>38</v>
      </c>
    </row>
    <row r="25" spans="1:8" ht="15.75" x14ac:dyDescent="0.25">
      <c r="A25" s="7">
        <v>20</v>
      </c>
      <c r="B25" s="3" t="s">
        <v>53</v>
      </c>
      <c r="C25" s="3" t="s">
        <v>35</v>
      </c>
      <c r="D25" s="7" t="s">
        <v>5</v>
      </c>
      <c r="E25" s="7">
        <v>5</v>
      </c>
      <c r="F25" s="7" t="s">
        <v>32</v>
      </c>
      <c r="G25" s="8" t="s">
        <v>33</v>
      </c>
      <c r="H25" s="7" t="s">
        <v>54</v>
      </c>
    </row>
    <row r="26" spans="1:8" ht="15.75" x14ac:dyDescent="0.25">
      <c r="A26" s="7">
        <v>21</v>
      </c>
      <c r="B26" s="3" t="s">
        <v>53</v>
      </c>
      <c r="C26" s="3" t="s">
        <v>35</v>
      </c>
      <c r="D26" s="7" t="s">
        <v>6</v>
      </c>
      <c r="E26" s="7">
        <v>5</v>
      </c>
      <c r="F26" s="7" t="s">
        <v>44</v>
      </c>
      <c r="G26" s="8" t="s">
        <v>37</v>
      </c>
      <c r="H26" s="7" t="s">
        <v>38</v>
      </c>
    </row>
    <row r="27" spans="1:8" ht="15.75" x14ac:dyDescent="0.25">
      <c r="A27" s="7">
        <v>22</v>
      </c>
      <c r="B27" s="3" t="s">
        <v>53</v>
      </c>
      <c r="C27" s="3" t="s">
        <v>35</v>
      </c>
      <c r="D27" s="7" t="s">
        <v>7</v>
      </c>
      <c r="E27" s="7">
        <v>5</v>
      </c>
      <c r="F27" s="7" t="s">
        <v>44</v>
      </c>
      <c r="G27" s="8" t="s">
        <v>37</v>
      </c>
      <c r="H27" s="7" t="s">
        <v>36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4" workbookViewId="0">
      <selection activeCell="A11" sqref="A11"/>
    </sheetView>
  </sheetViews>
  <sheetFormatPr defaultRowHeight="15" x14ac:dyDescent="0.25"/>
  <cols>
    <col min="1" max="1" width="23.85546875" bestFit="1" customWidth="1"/>
  </cols>
  <sheetData>
    <row r="1" spans="1:2" x14ac:dyDescent="0.25">
      <c r="A1" t="s">
        <v>579</v>
      </c>
      <c r="B1">
        <v>2</v>
      </c>
    </row>
    <row r="2" spans="1:2" x14ac:dyDescent="0.25">
      <c r="A2" t="s">
        <v>578</v>
      </c>
      <c r="B2">
        <v>8</v>
      </c>
    </row>
    <row r="3" spans="1:2" x14ac:dyDescent="0.25">
      <c r="A3" t="s">
        <v>580</v>
      </c>
    </row>
    <row r="4" spans="1:2" x14ac:dyDescent="0.25">
      <c r="A4" t="s">
        <v>581</v>
      </c>
    </row>
    <row r="5" spans="1:2" x14ac:dyDescent="0.25">
      <c r="A5" t="s">
        <v>582</v>
      </c>
    </row>
    <row r="6" spans="1:2" x14ac:dyDescent="0.25">
      <c r="A6" t="s">
        <v>583</v>
      </c>
    </row>
    <row r="7" spans="1:2" x14ac:dyDescent="0.25">
      <c r="A7" t="s">
        <v>584</v>
      </c>
    </row>
    <row r="9" spans="1:2" x14ac:dyDescent="0.25">
      <c r="A9" t="s">
        <v>585</v>
      </c>
    </row>
    <row r="10" spans="1:2" x14ac:dyDescent="0.25">
      <c r="A10" t="s">
        <v>586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3"/>
  <sheetViews>
    <sheetView tabSelected="1" topLeftCell="A10" zoomScale="80" zoomScaleNormal="80" workbookViewId="0">
      <selection activeCell="D26" sqref="D26"/>
    </sheetView>
  </sheetViews>
  <sheetFormatPr defaultRowHeight="15" x14ac:dyDescent="0.25"/>
  <cols>
    <col min="1" max="1" width="8.7109375" bestFit="1" customWidth="1"/>
    <col min="2" max="2" width="18.42578125" bestFit="1" customWidth="1"/>
    <col min="3" max="3" width="13.5703125" bestFit="1" customWidth="1"/>
    <col min="4" max="4" width="68.140625" bestFit="1" customWidth="1"/>
    <col min="5" max="5" width="11.7109375" bestFit="1" customWidth="1"/>
    <col min="6" max="6" width="6.85546875" bestFit="1" customWidth="1"/>
    <col min="7" max="7" width="12.7109375" bestFit="1" customWidth="1"/>
    <col min="8" max="9" width="4.85546875" bestFit="1" customWidth="1"/>
    <col min="10" max="10" width="42.5703125" bestFit="1" customWidth="1"/>
    <col min="11" max="11" width="4.85546875" bestFit="1" customWidth="1"/>
    <col min="12" max="12" width="20.85546875" bestFit="1" customWidth="1"/>
    <col min="13" max="13" width="16.42578125" bestFit="1" customWidth="1"/>
    <col min="14" max="14" width="40" bestFit="1" customWidth="1"/>
    <col min="15" max="15" width="42.28515625" customWidth="1"/>
    <col min="20" max="29" width="9.140625" customWidth="1"/>
    <col min="31" max="33" width="9.140625" customWidth="1"/>
    <col min="35" max="45" width="9.140625" customWidth="1"/>
  </cols>
  <sheetData>
    <row r="1" spans="1:45" ht="41.25" x14ac:dyDescent="0.25">
      <c r="A1" s="483" t="s">
        <v>576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3" spans="1:45" ht="56.25" x14ac:dyDescent="0.25">
      <c r="A3" s="82" t="s">
        <v>349</v>
      </c>
      <c r="B3" s="82" t="s">
        <v>561</v>
      </c>
      <c r="C3" s="82" t="s">
        <v>147</v>
      </c>
      <c r="D3" s="82" t="s">
        <v>0</v>
      </c>
      <c r="E3" s="82" t="s">
        <v>562</v>
      </c>
      <c r="F3" s="82" t="s">
        <v>563</v>
      </c>
      <c r="G3" s="82" t="s">
        <v>148</v>
      </c>
      <c r="H3" s="241" t="s">
        <v>565</v>
      </c>
      <c r="I3" s="241" t="s">
        <v>566</v>
      </c>
      <c r="J3" s="82" t="s">
        <v>564</v>
      </c>
      <c r="K3" s="241" t="s">
        <v>571</v>
      </c>
      <c r="L3" s="242" t="s">
        <v>567</v>
      </c>
      <c r="M3" s="242" t="s">
        <v>568</v>
      </c>
      <c r="N3" s="242" t="s">
        <v>569</v>
      </c>
      <c r="O3" s="242" t="s">
        <v>570</v>
      </c>
      <c r="Q3" s="9"/>
      <c r="R3" s="9"/>
      <c r="S3" s="9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4"/>
    </row>
    <row r="4" spans="1:45" ht="19.5" customHeight="1" x14ac:dyDescent="0.25">
      <c r="A4" s="511" t="s">
        <v>48</v>
      </c>
      <c r="B4" s="508" t="s">
        <v>631</v>
      </c>
      <c r="C4" s="530" t="s">
        <v>632</v>
      </c>
      <c r="D4" s="470" t="s">
        <v>536</v>
      </c>
      <c r="E4" s="448" t="s">
        <v>537</v>
      </c>
      <c r="F4" s="470">
        <v>6</v>
      </c>
      <c r="G4" s="289" t="s">
        <v>367</v>
      </c>
      <c r="H4" s="470"/>
      <c r="I4" s="470"/>
      <c r="J4" s="207" t="s">
        <v>415</v>
      </c>
      <c r="K4" s="248"/>
      <c r="L4" s="302" t="s">
        <v>54</v>
      </c>
      <c r="M4" s="521"/>
      <c r="N4" s="310" t="s">
        <v>415</v>
      </c>
      <c r="O4" s="521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</row>
    <row r="5" spans="1:45" ht="19.5" customHeight="1" x14ac:dyDescent="0.25">
      <c r="A5" s="512"/>
      <c r="B5" s="509"/>
      <c r="C5" s="530"/>
      <c r="D5" s="470"/>
      <c r="E5" s="448"/>
      <c r="F5" s="470"/>
      <c r="G5" s="289" t="s">
        <v>368</v>
      </c>
      <c r="H5" s="470"/>
      <c r="I5" s="470"/>
      <c r="J5" s="207" t="s">
        <v>364</v>
      </c>
      <c r="K5" s="248"/>
      <c r="L5" s="285" t="s">
        <v>388</v>
      </c>
      <c r="M5" s="521"/>
      <c r="N5" s="310" t="s">
        <v>364</v>
      </c>
      <c r="O5" s="521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</row>
    <row r="6" spans="1:45" ht="19.5" customHeight="1" x14ac:dyDescent="0.25">
      <c r="A6" s="512"/>
      <c r="B6" s="509"/>
      <c r="C6" s="530"/>
      <c r="D6" s="470"/>
      <c r="E6" s="448"/>
      <c r="F6" s="470"/>
      <c r="G6" s="289" t="s">
        <v>369</v>
      </c>
      <c r="H6" s="470"/>
      <c r="I6" s="470"/>
      <c r="J6" s="196" t="s">
        <v>514</v>
      </c>
      <c r="K6" s="248"/>
      <c r="L6" s="302" t="s">
        <v>388</v>
      </c>
      <c r="M6" s="521"/>
      <c r="N6" s="285" t="s">
        <v>514</v>
      </c>
      <c r="O6" s="521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</row>
    <row r="7" spans="1:45" ht="19.5" customHeight="1" x14ac:dyDescent="0.25">
      <c r="A7" s="512"/>
      <c r="B7" s="509"/>
      <c r="C7" s="530"/>
      <c r="D7" s="470"/>
      <c r="E7" s="448"/>
      <c r="F7" s="470"/>
      <c r="G7" s="289" t="s">
        <v>370</v>
      </c>
      <c r="H7" s="470"/>
      <c r="I7" s="470"/>
      <c r="J7" s="293" t="str">
        <f>[1]Pengampu!$AA$74</f>
        <v>Dr. Ratna Wardani, M.T.</v>
      </c>
      <c r="K7" s="248"/>
      <c r="L7" s="302" t="s">
        <v>89</v>
      </c>
      <c r="M7" s="521"/>
      <c r="N7" s="285" t="s">
        <v>363</v>
      </c>
      <c r="O7" s="521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</row>
    <row r="8" spans="1:45" ht="19.5" customHeight="1" x14ac:dyDescent="0.25">
      <c r="A8" s="512"/>
      <c r="B8" s="509"/>
      <c r="C8" s="530"/>
      <c r="D8" s="470"/>
      <c r="E8" s="448"/>
      <c r="F8" s="470"/>
      <c r="G8" s="289" t="s">
        <v>371</v>
      </c>
      <c r="H8" s="470"/>
      <c r="I8" s="470"/>
      <c r="J8" s="17" t="s">
        <v>354</v>
      </c>
      <c r="K8" s="248"/>
      <c r="L8" s="302" t="s">
        <v>89</v>
      </c>
      <c r="M8" s="521"/>
      <c r="N8" s="285" t="s">
        <v>354</v>
      </c>
      <c r="O8" s="521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</row>
    <row r="9" spans="1:45" ht="19.5" customHeight="1" x14ac:dyDescent="0.25">
      <c r="A9" s="512"/>
      <c r="B9" s="509"/>
      <c r="C9" s="530"/>
      <c r="D9" s="470"/>
      <c r="E9" s="448"/>
      <c r="F9" s="470"/>
      <c r="G9" s="289" t="s">
        <v>372</v>
      </c>
      <c r="H9" s="470"/>
      <c r="I9" s="470"/>
      <c r="J9" s="207" t="s">
        <v>357</v>
      </c>
      <c r="K9" s="248"/>
      <c r="L9" s="302" t="s">
        <v>90</v>
      </c>
      <c r="M9" s="521"/>
      <c r="N9" s="285" t="s">
        <v>357</v>
      </c>
      <c r="O9" s="521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</row>
    <row r="10" spans="1:45" ht="19.5" customHeight="1" x14ac:dyDescent="0.25">
      <c r="A10" s="512"/>
      <c r="B10" s="509"/>
      <c r="C10" s="530"/>
      <c r="D10" s="470"/>
      <c r="E10" s="448"/>
      <c r="F10" s="470"/>
      <c r="G10" s="289" t="s">
        <v>373</v>
      </c>
      <c r="H10" s="470"/>
      <c r="I10" s="470"/>
      <c r="J10" s="286" t="str">
        <f>[1]Pengampu!$AA$42</f>
        <v>Dr. Eko Marpanaji, M.T</v>
      </c>
      <c r="K10" s="248"/>
      <c r="L10" s="302" t="s">
        <v>90</v>
      </c>
      <c r="M10" s="522"/>
      <c r="N10" s="285" t="s">
        <v>356</v>
      </c>
      <c r="O10" s="522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</row>
    <row r="11" spans="1:45" ht="19.5" customHeight="1" x14ac:dyDescent="0.25">
      <c r="A11" s="512"/>
      <c r="B11" s="509"/>
      <c r="C11" s="424" t="s">
        <v>391</v>
      </c>
      <c r="D11" s="418" t="s">
        <v>375</v>
      </c>
      <c r="E11" s="425" t="s">
        <v>376</v>
      </c>
      <c r="F11" s="364">
        <v>2</v>
      </c>
      <c r="G11" s="426" t="s">
        <v>4</v>
      </c>
      <c r="H11" s="447">
        <v>2</v>
      </c>
      <c r="I11" s="447"/>
      <c r="J11" s="367" t="s">
        <v>379</v>
      </c>
      <c r="K11" s="427">
        <v>46</v>
      </c>
      <c r="L11" s="501" t="s">
        <v>378</v>
      </c>
      <c r="M11" s="501"/>
      <c r="N11" s="502" t="s">
        <v>364</v>
      </c>
      <c r="O11" s="505" t="s">
        <v>633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</row>
    <row r="12" spans="1:45" ht="19.5" customHeight="1" x14ac:dyDescent="0.25">
      <c r="A12" s="512"/>
      <c r="B12" s="509"/>
      <c r="C12" s="523" t="s">
        <v>374</v>
      </c>
      <c r="D12" s="452" t="s">
        <v>375</v>
      </c>
      <c r="E12" s="526" t="s">
        <v>376</v>
      </c>
      <c r="F12" s="417">
        <v>2</v>
      </c>
      <c r="G12" s="417" t="s">
        <v>3</v>
      </c>
      <c r="H12" s="447"/>
      <c r="I12" s="447"/>
      <c r="J12" s="183" t="s">
        <v>377</v>
      </c>
      <c r="K12" s="363">
        <v>39</v>
      </c>
      <c r="L12" s="501"/>
      <c r="M12" s="501"/>
      <c r="N12" s="503"/>
      <c r="O12" s="506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</row>
    <row r="13" spans="1:45" ht="19.5" customHeight="1" x14ac:dyDescent="0.25">
      <c r="A13" s="512"/>
      <c r="B13" s="509"/>
      <c r="C13" s="524"/>
      <c r="D13" s="452"/>
      <c r="E13" s="527"/>
      <c r="F13" s="453">
        <v>6</v>
      </c>
      <c r="G13" s="417" t="s">
        <v>5</v>
      </c>
      <c r="H13" s="447"/>
      <c r="I13" s="447"/>
      <c r="J13" s="185" t="s">
        <v>380</v>
      </c>
      <c r="K13" s="363">
        <v>38</v>
      </c>
      <c r="L13" s="501"/>
      <c r="M13" s="501"/>
      <c r="N13" s="503"/>
      <c r="O13" s="50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</row>
    <row r="14" spans="1:45" ht="19.5" customHeight="1" x14ac:dyDescent="0.25">
      <c r="A14" s="513"/>
      <c r="B14" s="510"/>
      <c r="C14" s="525"/>
      <c r="D14" s="452"/>
      <c r="E14" s="528"/>
      <c r="F14" s="453"/>
      <c r="G14" s="417" t="s">
        <v>6</v>
      </c>
      <c r="H14" s="447"/>
      <c r="I14" s="447"/>
      <c r="J14" s="185" t="s">
        <v>380</v>
      </c>
      <c r="K14" s="363">
        <v>35</v>
      </c>
      <c r="L14" s="501"/>
      <c r="M14" s="501"/>
      <c r="N14" s="504"/>
      <c r="O14" s="507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</row>
    <row r="15" spans="1:45" ht="19.5" x14ac:dyDescent="0.25">
      <c r="A15" s="309"/>
      <c r="B15" s="82"/>
      <c r="C15" s="285"/>
      <c r="D15" s="286"/>
      <c r="E15" s="286"/>
      <c r="F15" s="292"/>
      <c r="G15" s="289"/>
      <c r="H15" s="292"/>
      <c r="I15" s="292"/>
      <c r="J15" s="286"/>
      <c r="K15" s="248"/>
      <c r="L15" s="285"/>
      <c r="M15" s="285"/>
      <c r="N15" s="285"/>
      <c r="O15" s="28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</row>
    <row r="16" spans="1:45" ht="15.75" x14ac:dyDescent="0.25">
      <c r="A16" s="450" t="s">
        <v>46</v>
      </c>
      <c r="B16" s="451">
        <v>42892</v>
      </c>
      <c r="C16" s="542" t="s">
        <v>574</v>
      </c>
      <c r="D16" s="529" t="s">
        <v>634</v>
      </c>
      <c r="E16" s="529"/>
      <c r="F16" s="602">
        <v>6</v>
      </c>
      <c r="G16" s="364" t="s">
        <v>3</v>
      </c>
      <c r="H16" s="602"/>
      <c r="I16" s="602">
        <v>3</v>
      </c>
      <c r="J16" s="514" t="s">
        <v>635</v>
      </c>
      <c r="K16" s="366"/>
      <c r="L16" s="517" t="s">
        <v>636</v>
      </c>
      <c r="M16" s="520"/>
      <c r="N16" s="520"/>
      <c r="O16" s="604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</row>
    <row r="17" spans="1:45" ht="19.5" customHeight="1" x14ac:dyDescent="0.25">
      <c r="A17" s="450"/>
      <c r="B17" s="451"/>
      <c r="C17" s="542"/>
      <c r="D17" s="529"/>
      <c r="E17" s="529"/>
      <c r="F17" s="603"/>
      <c r="G17" s="364" t="s">
        <v>5</v>
      </c>
      <c r="H17" s="603"/>
      <c r="I17" s="603"/>
      <c r="J17" s="515"/>
      <c r="K17" s="366"/>
      <c r="L17" s="518"/>
      <c r="M17" s="521"/>
      <c r="N17" s="521"/>
      <c r="O17" s="60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</row>
    <row r="18" spans="1:45" ht="19.5" customHeight="1" x14ac:dyDescent="0.25">
      <c r="A18" s="450"/>
      <c r="B18" s="451"/>
      <c r="C18" s="542"/>
      <c r="D18" s="529"/>
      <c r="E18" s="529"/>
      <c r="F18" s="603"/>
      <c r="G18" s="364" t="s">
        <v>6</v>
      </c>
      <c r="H18" s="603"/>
      <c r="I18" s="603"/>
      <c r="J18" s="516"/>
      <c r="K18" s="366"/>
      <c r="L18" s="519"/>
      <c r="M18" s="521"/>
      <c r="N18" s="522"/>
      <c r="O18" s="60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</row>
    <row r="19" spans="1:45" ht="15.75" x14ac:dyDescent="0.25">
      <c r="A19" s="415"/>
      <c r="B19" s="416"/>
      <c r="C19" s="308"/>
      <c r="D19" s="313"/>
      <c r="E19" s="313"/>
      <c r="F19" s="311"/>
      <c r="G19" s="311"/>
      <c r="H19" s="312"/>
      <c r="I19" s="312"/>
      <c r="J19" s="214"/>
      <c r="K19" s="283"/>
      <c r="L19" s="314"/>
      <c r="M19" s="314"/>
      <c r="N19" s="315"/>
      <c r="O19" s="31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</row>
    <row r="20" spans="1:45" ht="15.75" x14ac:dyDescent="0.25">
      <c r="A20" s="531" t="s">
        <v>32</v>
      </c>
      <c r="B20" s="534" t="s">
        <v>630</v>
      </c>
      <c r="C20" s="613" t="s">
        <v>639</v>
      </c>
      <c r="D20" s="614" t="s">
        <v>640</v>
      </c>
      <c r="E20" s="614" t="s">
        <v>458</v>
      </c>
      <c r="F20" s="615">
        <v>6</v>
      </c>
      <c r="G20" s="616" t="s">
        <v>3</v>
      </c>
      <c r="H20" s="617"/>
      <c r="I20" s="617"/>
      <c r="J20" s="618" t="s">
        <v>355</v>
      </c>
      <c r="K20" s="619"/>
      <c r="L20" s="620" t="s">
        <v>38</v>
      </c>
      <c r="M20" s="621"/>
      <c r="N20" s="622"/>
      <c r="O20" s="623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</row>
    <row r="21" spans="1:45" ht="15.75" x14ac:dyDescent="0.25">
      <c r="A21" s="532"/>
      <c r="B21" s="535"/>
      <c r="C21" s="542" t="s">
        <v>638</v>
      </c>
      <c r="D21" s="529" t="s">
        <v>536</v>
      </c>
      <c r="E21" s="529" t="s">
        <v>555</v>
      </c>
      <c r="F21" s="602">
        <v>6</v>
      </c>
      <c r="G21" s="364" t="s">
        <v>556</v>
      </c>
      <c r="H21" s="602"/>
      <c r="I21" s="602">
        <v>3</v>
      </c>
      <c r="J21" s="365" t="s">
        <v>573</v>
      </c>
      <c r="K21" s="366"/>
      <c r="L21" s="316" t="s">
        <v>542</v>
      </c>
      <c r="M21" s="520"/>
      <c r="N21" s="316" t="s">
        <v>573</v>
      </c>
      <c r="O21" s="520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</row>
    <row r="22" spans="1:45" ht="15.75" x14ac:dyDescent="0.25">
      <c r="A22" s="532"/>
      <c r="B22" s="535"/>
      <c r="C22" s="542"/>
      <c r="D22" s="529"/>
      <c r="E22" s="529"/>
      <c r="F22" s="603"/>
      <c r="G22" s="364" t="s">
        <v>557</v>
      </c>
      <c r="H22" s="603"/>
      <c r="I22" s="603"/>
      <c r="J22" s="367" t="s">
        <v>364</v>
      </c>
      <c r="K22" s="366"/>
      <c r="L22" s="316" t="s">
        <v>542</v>
      </c>
      <c r="M22" s="521"/>
      <c r="N22" s="316" t="s">
        <v>364</v>
      </c>
      <c r="O22" s="521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</row>
    <row r="23" spans="1:45" ht="15.75" x14ac:dyDescent="0.25">
      <c r="A23" s="532"/>
      <c r="B23" s="535"/>
      <c r="C23" s="542"/>
      <c r="D23" s="529"/>
      <c r="E23" s="529"/>
      <c r="F23" s="603"/>
      <c r="G23" s="364" t="s">
        <v>558</v>
      </c>
      <c r="H23" s="603"/>
      <c r="I23" s="603"/>
      <c r="J23" s="368" t="s">
        <v>387</v>
      </c>
      <c r="K23" s="366"/>
      <c r="L23" s="316" t="s">
        <v>540</v>
      </c>
      <c r="M23" s="521"/>
      <c r="N23" s="369" t="s">
        <v>387</v>
      </c>
      <c r="O23" s="521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</row>
    <row r="24" spans="1:45" ht="15.75" x14ac:dyDescent="0.25">
      <c r="A24" s="532"/>
      <c r="B24" s="535"/>
      <c r="C24" s="542"/>
      <c r="D24" s="529"/>
      <c r="E24" s="529"/>
      <c r="F24" s="603"/>
      <c r="G24" s="364" t="s">
        <v>560</v>
      </c>
      <c r="H24" s="603"/>
      <c r="I24" s="603"/>
      <c r="J24" s="370" t="s">
        <v>524</v>
      </c>
      <c r="K24" s="366"/>
      <c r="L24" s="316" t="s">
        <v>540</v>
      </c>
      <c r="M24" s="521"/>
      <c r="N24" s="316" t="s">
        <v>524</v>
      </c>
      <c r="O24" s="521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</row>
    <row r="25" spans="1:45" ht="15.75" x14ac:dyDescent="0.25">
      <c r="A25" s="533"/>
      <c r="B25" s="536"/>
      <c r="C25" s="428" t="s">
        <v>574</v>
      </c>
      <c r="D25" s="429" t="s">
        <v>536</v>
      </c>
      <c r="E25" s="419" t="s">
        <v>537</v>
      </c>
      <c r="F25" s="606"/>
      <c r="G25" s="420" t="s">
        <v>366</v>
      </c>
      <c r="H25" s="606"/>
      <c r="I25" s="606"/>
      <c r="J25" s="421" t="s">
        <v>358</v>
      </c>
      <c r="K25" s="422"/>
      <c r="L25" s="423" t="s">
        <v>401</v>
      </c>
      <c r="M25" s="522"/>
      <c r="N25" s="423" t="s">
        <v>358</v>
      </c>
      <c r="O25" s="522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</row>
    <row r="26" spans="1:45" ht="15.75" x14ac:dyDescent="0.25">
      <c r="A26" s="308"/>
      <c r="B26" s="307"/>
      <c r="C26" s="308"/>
      <c r="D26" s="295"/>
      <c r="E26" s="295"/>
      <c r="F26" s="292"/>
      <c r="G26" s="292"/>
      <c r="H26" s="294"/>
      <c r="I26" s="294"/>
      <c r="J26" s="214"/>
      <c r="K26" s="245"/>
      <c r="L26" s="285"/>
      <c r="M26" s="285"/>
      <c r="N26" s="285"/>
      <c r="O26" s="28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</row>
    <row r="27" spans="1:45" ht="15.75" x14ac:dyDescent="0.25">
      <c r="A27" s="484" t="s">
        <v>48</v>
      </c>
      <c r="B27" s="487">
        <v>42898</v>
      </c>
      <c r="C27" s="599" t="s">
        <v>381</v>
      </c>
      <c r="D27" s="541" t="s">
        <v>310</v>
      </c>
      <c r="E27" s="557" t="s">
        <v>382</v>
      </c>
      <c r="F27" s="553">
        <v>4</v>
      </c>
      <c r="G27" s="330" t="s">
        <v>3</v>
      </c>
      <c r="H27" s="557">
        <v>2</v>
      </c>
      <c r="I27" s="557"/>
      <c r="J27" s="593" t="s">
        <v>74</v>
      </c>
      <c r="K27" s="331">
        <v>35</v>
      </c>
      <c r="L27" s="555" t="s">
        <v>383</v>
      </c>
      <c r="M27" s="555" t="s">
        <v>384</v>
      </c>
      <c r="N27" s="592" t="s">
        <v>74</v>
      </c>
      <c r="O27" s="555" t="s">
        <v>514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</row>
    <row r="28" spans="1:45" ht="15.75" customHeight="1" x14ac:dyDescent="0.25">
      <c r="A28" s="485"/>
      <c r="B28" s="488"/>
      <c r="C28" s="599"/>
      <c r="D28" s="541"/>
      <c r="E28" s="557"/>
      <c r="F28" s="553"/>
      <c r="G28" s="330" t="s">
        <v>385</v>
      </c>
      <c r="H28" s="557"/>
      <c r="I28" s="557"/>
      <c r="J28" s="593"/>
      <c r="K28" s="331">
        <v>3</v>
      </c>
      <c r="L28" s="555"/>
      <c r="M28" s="555"/>
      <c r="N28" s="592"/>
      <c r="O28" s="55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</row>
    <row r="29" spans="1:45" ht="15.75" x14ac:dyDescent="0.25">
      <c r="A29" s="485"/>
      <c r="B29" s="488"/>
      <c r="C29" s="599"/>
      <c r="D29" s="541"/>
      <c r="E29" s="332" t="s">
        <v>309</v>
      </c>
      <c r="F29" s="333"/>
      <c r="G29" s="334" t="s">
        <v>5</v>
      </c>
      <c r="H29" s="333"/>
      <c r="I29" s="557"/>
      <c r="J29" s="593"/>
      <c r="K29" s="331">
        <v>2</v>
      </c>
      <c r="L29" s="555"/>
      <c r="M29" s="555"/>
      <c r="N29" s="592"/>
      <c r="O29" s="55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</row>
    <row r="30" spans="1:45" ht="15.75" x14ac:dyDescent="0.25">
      <c r="A30" s="485"/>
      <c r="B30" s="488"/>
      <c r="C30" s="599"/>
      <c r="D30" s="581" t="s">
        <v>308</v>
      </c>
      <c r="E30" s="335" t="s">
        <v>386</v>
      </c>
      <c r="F30" s="330">
        <v>4</v>
      </c>
      <c r="G30" s="330" t="s">
        <v>4</v>
      </c>
      <c r="H30" s="333">
        <v>2</v>
      </c>
      <c r="I30" s="573"/>
      <c r="J30" s="608" t="s">
        <v>387</v>
      </c>
      <c r="K30" s="331">
        <v>29</v>
      </c>
      <c r="L30" s="555" t="s">
        <v>540</v>
      </c>
      <c r="M30" s="555" t="s">
        <v>559</v>
      </c>
      <c r="N30" s="555" t="s">
        <v>387</v>
      </c>
      <c r="O30" s="555" t="s">
        <v>358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</row>
    <row r="31" spans="1:45" ht="15.75" x14ac:dyDescent="0.25">
      <c r="A31" s="485"/>
      <c r="B31" s="488"/>
      <c r="C31" s="599"/>
      <c r="D31" s="581"/>
      <c r="E31" s="332" t="s">
        <v>307</v>
      </c>
      <c r="F31" s="330"/>
      <c r="G31" s="330" t="s">
        <v>3</v>
      </c>
      <c r="H31" s="333"/>
      <c r="I31" s="573"/>
      <c r="J31" s="608"/>
      <c r="K31" s="331">
        <v>1</v>
      </c>
      <c r="L31" s="555"/>
      <c r="M31" s="555"/>
      <c r="N31" s="555"/>
      <c r="O31" s="55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</row>
    <row r="32" spans="1:45" ht="15.75" x14ac:dyDescent="0.25">
      <c r="A32" s="485"/>
      <c r="B32" s="488"/>
      <c r="C32" s="599"/>
      <c r="D32" s="336" t="s">
        <v>389</v>
      </c>
      <c r="E32" s="335" t="s">
        <v>390</v>
      </c>
      <c r="F32" s="330">
        <v>4</v>
      </c>
      <c r="G32" s="330" t="s">
        <v>5</v>
      </c>
      <c r="H32" s="335">
        <v>2</v>
      </c>
      <c r="I32" s="335"/>
      <c r="J32" s="337" t="s">
        <v>229</v>
      </c>
      <c r="K32" s="331">
        <v>32</v>
      </c>
      <c r="L32" s="319" t="s">
        <v>90</v>
      </c>
      <c r="M32" s="319" t="s">
        <v>91</v>
      </c>
      <c r="N32" s="319" t="s">
        <v>229</v>
      </c>
      <c r="O32" s="338" t="s">
        <v>607</v>
      </c>
      <c r="Q32" s="405"/>
      <c r="R32" s="405"/>
      <c r="S32" s="40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</row>
    <row r="33" spans="1:45" ht="15.75" x14ac:dyDescent="0.25">
      <c r="A33" s="485"/>
      <c r="B33" s="488"/>
      <c r="C33" s="599"/>
      <c r="D33" s="339" t="s">
        <v>534</v>
      </c>
      <c r="E33" s="333" t="s">
        <v>429</v>
      </c>
      <c r="F33" s="330">
        <v>6</v>
      </c>
      <c r="G33" s="330" t="s">
        <v>3</v>
      </c>
      <c r="H33" s="335">
        <v>2</v>
      </c>
      <c r="I33" s="557"/>
      <c r="J33" s="556" t="s">
        <v>524</v>
      </c>
      <c r="K33" s="331">
        <v>39</v>
      </c>
      <c r="L33" s="564" t="s">
        <v>38</v>
      </c>
      <c r="M33" s="564" t="s">
        <v>36</v>
      </c>
      <c r="N33" s="564" t="s">
        <v>524</v>
      </c>
      <c r="O33" s="600" t="s">
        <v>359</v>
      </c>
      <c r="Q33" s="50"/>
      <c r="R33" s="50"/>
      <c r="S33" s="50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</row>
    <row r="34" spans="1:45" ht="15.75" x14ac:dyDescent="0.25">
      <c r="A34" s="485"/>
      <c r="B34" s="488"/>
      <c r="C34" s="599"/>
      <c r="D34" s="340" t="s">
        <v>431</v>
      </c>
      <c r="E34" s="332" t="s">
        <v>432</v>
      </c>
      <c r="F34" s="330"/>
      <c r="G34" s="330" t="s">
        <v>3</v>
      </c>
      <c r="H34" s="335"/>
      <c r="I34" s="557"/>
      <c r="J34" s="556"/>
      <c r="K34" s="331">
        <v>1</v>
      </c>
      <c r="L34" s="566"/>
      <c r="M34" s="566"/>
      <c r="N34" s="566"/>
      <c r="O34" s="601"/>
      <c r="Q34" s="50"/>
      <c r="R34" s="50"/>
      <c r="S34" s="50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</row>
    <row r="35" spans="1:45" ht="15.75" x14ac:dyDescent="0.25">
      <c r="A35" s="485"/>
      <c r="B35" s="488"/>
      <c r="C35" s="595" t="s">
        <v>391</v>
      </c>
      <c r="D35" s="609" t="s">
        <v>403</v>
      </c>
      <c r="E35" s="610" t="s">
        <v>404</v>
      </c>
      <c r="F35" s="304">
        <v>6</v>
      </c>
      <c r="G35" s="304" t="s">
        <v>5</v>
      </c>
      <c r="H35" s="611">
        <v>2</v>
      </c>
      <c r="I35" s="574"/>
      <c r="J35" s="598" t="s">
        <v>357</v>
      </c>
      <c r="K35" s="321">
        <v>40</v>
      </c>
      <c r="L35" s="326" t="s">
        <v>405</v>
      </c>
      <c r="M35" s="326" t="s">
        <v>406</v>
      </c>
      <c r="N35" s="326" t="s">
        <v>357</v>
      </c>
      <c r="O35" s="326" t="s">
        <v>364</v>
      </c>
      <c r="Q35" s="406"/>
      <c r="R35" s="406"/>
      <c r="S35" s="406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</row>
    <row r="36" spans="1:45" ht="15.75" x14ac:dyDescent="0.25">
      <c r="A36" s="485"/>
      <c r="B36" s="488"/>
      <c r="C36" s="595"/>
      <c r="D36" s="609"/>
      <c r="E36" s="610"/>
      <c r="F36" s="304">
        <v>6</v>
      </c>
      <c r="G36" s="304" t="s">
        <v>6</v>
      </c>
      <c r="H36" s="611"/>
      <c r="I36" s="575"/>
      <c r="J36" s="598"/>
      <c r="K36" s="321">
        <v>33</v>
      </c>
      <c r="L36" s="589" t="s">
        <v>540</v>
      </c>
      <c r="M36" s="589" t="s">
        <v>559</v>
      </c>
      <c r="N36" s="578" t="s">
        <v>493</v>
      </c>
      <c r="O36" s="578" t="s">
        <v>232</v>
      </c>
      <c r="Q36" s="50"/>
      <c r="R36" s="50"/>
      <c r="S36" s="50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</row>
    <row r="37" spans="1:45" ht="15.75" x14ac:dyDescent="0.25">
      <c r="A37" s="485"/>
      <c r="B37" s="488"/>
      <c r="C37" s="595"/>
      <c r="D37" s="609"/>
      <c r="E37" s="610"/>
      <c r="F37" s="305">
        <v>5</v>
      </c>
      <c r="G37" s="306" t="s">
        <v>407</v>
      </c>
      <c r="H37" s="611"/>
      <c r="I37" s="576"/>
      <c r="J37" s="598"/>
      <c r="K37" s="321">
        <v>2</v>
      </c>
      <c r="L37" s="590"/>
      <c r="M37" s="590"/>
      <c r="N37" s="578"/>
      <c r="O37" s="578"/>
      <c r="Q37" s="50"/>
      <c r="R37" s="50"/>
      <c r="S37" s="50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</row>
    <row r="38" spans="1:45" ht="15.75" x14ac:dyDescent="0.25">
      <c r="A38" s="485"/>
      <c r="B38" s="488"/>
      <c r="C38" s="595"/>
      <c r="D38" s="454" t="s">
        <v>392</v>
      </c>
      <c r="E38" s="296" t="s">
        <v>393</v>
      </c>
      <c r="F38" s="455">
        <v>2</v>
      </c>
      <c r="G38" s="287" t="s">
        <v>3</v>
      </c>
      <c r="H38" s="297">
        <v>2</v>
      </c>
      <c r="I38" s="297"/>
      <c r="J38" s="201" t="s">
        <v>394</v>
      </c>
      <c r="K38" s="321">
        <v>39</v>
      </c>
      <c r="L38" s="326" t="s">
        <v>54</v>
      </c>
      <c r="M38" s="326" t="s">
        <v>388</v>
      </c>
      <c r="N38" s="326" t="s">
        <v>363</v>
      </c>
      <c r="O38" s="326" t="s">
        <v>231</v>
      </c>
      <c r="Q38" s="406"/>
      <c r="R38" s="406"/>
      <c r="S38" s="406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</row>
    <row r="39" spans="1:45" ht="15.75" x14ac:dyDescent="0.25">
      <c r="A39" s="485"/>
      <c r="B39" s="488"/>
      <c r="C39" s="595"/>
      <c r="D39" s="454"/>
      <c r="E39" s="296" t="s">
        <v>395</v>
      </c>
      <c r="F39" s="455"/>
      <c r="G39" s="202" t="s">
        <v>4</v>
      </c>
      <c r="H39" s="296">
        <v>2</v>
      </c>
      <c r="I39" s="296"/>
      <c r="J39" s="203" t="s">
        <v>637</v>
      </c>
      <c r="K39" s="321">
        <v>46</v>
      </c>
      <c r="L39" s="326" t="s">
        <v>383</v>
      </c>
      <c r="M39" s="326" t="s">
        <v>384</v>
      </c>
      <c r="N39" s="326" t="s">
        <v>514</v>
      </c>
      <c r="O39" s="342" t="s">
        <v>360</v>
      </c>
      <c r="Q39" s="406"/>
      <c r="R39" s="50"/>
      <c r="S39" s="406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</row>
    <row r="40" spans="1:45" ht="15.75" x14ac:dyDescent="0.25">
      <c r="A40" s="485"/>
      <c r="B40" s="488"/>
      <c r="C40" s="595"/>
      <c r="D40" s="454"/>
      <c r="E40" s="297" t="s">
        <v>393</v>
      </c>
      <c r="F40" s="455"/>
      <c r="G40" s="202" t="s">
        <v>5</v>
      </c>
      <c r="H40" s="297">
        <v>2</v>
      </c>
      <c r="I40" s="297"/>
      <c r="J40" s="203" t="s">
        <v>397</v>
      </c>
      <c r="K40" s="321">
        <v>42</v>
      </c>
      <c r="L40" s="326" t="s">
        <v>38</v>
      </c>
      <c r="M40" s="326" t="s">
        <v>36</v>
      </c>
      <c r="N40" s="326" t="s">
        <v>358</v>
      </c>
      <c r="O40" s="326" t="s">
        <v>75</v>
      </c>
      <c r="Q40" s="406"/>
      <c r="R40" s="406"/>
      <c r="S40" s="406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</row>
    <row r="41" spans="1:45" ht="15.75" x14ac:dyDescent="0.25">
      <c r="A41" s="485"/>
      <c r="B41" s="488"/>
      <c r="C41" s="590"/>
      <c r="D41" s="204" t="s">
        <v>398</v>
      </c>
      <c r="E41" s="296" t="s">
        <v>399</v>
      </c>
      <c r="F41" s="287">
        <v>6</v>
      </c>
      <c r="G41" s="287" t="s">
        <v>3</v>
      </c>
      <c r="H41" s="287">
        <v>2</v>
      </c>
      <c r="I41" s="287"/>
      <c r="J41" s="205" t="s">
        <v>400</v>
      </c>
      <c r="K41" s="321">
        <v>4</v>
      </c>
      <c r="L41" s="326" t="s">
        <v>401</v>
      </c>
      <c r="M41" s="408"/>
      <c r="N41" s="326" t="s">
        <v>359</v>
      </c>
      <c r="O41" s="408"/>
      <c r="Q41" s="406"/>
      <c r="R41" s="50"/>
      <c r="S41" s="406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</row>
    <row r="42" spans="1:45" s="35" customFormat="1" ht="15.75" x14ac:dyDescent="0.25">
      <c r="A42" s="485"/>
      <c r="B42" s="488"/>
      <c r="C42" s="543" t="s">
        <v>402</v>
      </c>
      <c r="D42" s="349" t="s">
        <v>285</v>
      </c>
      <c r="E42" s="350" t="s">
        <v>491</v>
      </c>
      <c r="F42" s="351">
        <v>2</v>
      </c>
      <c r="G42" s="351" t="s">
        <v>3</v>
      </c>
      <c r="H42" s="350">
        <v>2</v>
      </c>
      <c r="I42" s="350"/>
      <c r="J42" s="352" t="s">
        <v>573</v>
      </c>
      <c r="K42" s="353">
        <v>39</v>
      </c>
      <c r="L42" s="317" t="s">
        <v>54</v>
      </c>
      <c r="M42" s="317" t="s">
        <v>388</v>
      </c>
      <c r="N42" s="317" t="s">
        <v>573</v>
      </c>
      <c r="O42" s="317" t="s">
        <v>362</v>
      </c>
      <c r="Q42" s="406"/>
      <c r="R42" s="406"/>
      <c r="S42" s="406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</row>
    <row r="43" spans="1:45" s="35" customFormat="1" ht="15.75" x14ac:dyDescent="0.25">
      <c r="A43" s="485"/>
      <c r="B43" s="488"/>
      <c r="C43" s="544"/>
      <c r="D43" s="349" t="s">
        <v>494</v>
      </c>
      <c r="E43" s="350" t="s">
        <v>495</v>
      </c>
      <c r="F43" s="351">
        <v>2</v>
      </c>
      <c r="G43" s="351" t="s">
        <v>4</v>
      </c>
      <c r="H43" s="354">
        <v>2</v>
      </c>
      <c r="I43" s="354"/>
      <c r="J43" s="355" t="s">
        <v>359</v>
      </c>
      <c r="K43" s="353">
        <v>46</v>
      </c>
      <c r="L43" s="317" t="s">
        <v>383</v>
      </c>
      <c r="M43" s="317" t="s">
        <v>384</v>
      </c>
      <c r="N43" s="317" t="s">
        <v>359</v>
      </c>
      <c r="O43" s="317" t="s">
        <v>355</v>
      </c>
      <c r="Q43" s="406"/>
      <c r="R43" s="406"/>
      <c r="S43" s="406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</row>
    <row r="44" spans="1:45" s="35" customFormat="1" ht="15.75" x14ac:dyDescent="0.25">
      <c r="A44" s="485"/>
      <c r="B44" s="488"/>
      <c r="C44" s="544"/>
      <c r="D44" s="349" t="s">
        <v>509</v>
      </c>
      <c r="E44" s="350" t="s">
        <v>510</v>
      </c>
      <c r="F44" s="351">
        <v>2</v>
      </c>
      <c r="G44" s="351" t="s">
        <v>5</v>
      </c>
      <c r="H44" s="350">
        <v>2</v>
      </c>
      <c r="I44" s="350"/>
      <c r="J44" s="356" t="s">
        <v>229</v>
      </c>
      <c r="K44" s="353">
        <v>42</v>
      </c>
      <c r="L44" s="317" t="s">
        <v>38</v>
      </c>
      <c r="M44" s="317" t="s">
        <v>36</v>
      </c>
      <c r="N44" s="317" t="s">
        <v>229</v>
      </c>
      <c r="O44" s="317" t="s">
        <v>231</v>
      </c>
      <c r="Q44" s="406"/>
      <c r="R44" s="406"/>
      <c r="S44" s="406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</row>
    <row r="45" spans="1:45" ht="15.75" x14ac:dyDescent="0.25">
      <c r="A45" s="485"/>
      <c r="B45" s="488"/>
      <c r="C45" s="544"/>
      <c r="D45" s="540" t="s">
        <v>543</v>
      </c>
      <c r="E45" s="350" t="s">
        <v>544</v>
      </c>
      <c r="F45" s="351">
        <v>4</v>
      </c>
      <c r="G45" s="357" t="s">
        <v>545</v>
      </c>
      <c r="H45" s="350">
        <v>1</v>
      </c>
      <c r="I45" s="547"/>
      <c r="J45" s="548" t="s">
        <v>357</v>
      </c>
      <c r="K45" s="353">
        <v>5</v>
      </c>
      <c r="L45" s="546" t="s">
        <v>401</v>
      </c>
      <c r="M45" s="520"/>
      <c r="N45" s="546" t="s">
        <v>357</v>
      </c>
      <c r="O45" s="520"/>
      <c r="Q45" s="406"/>
      <c r="R45" s="50"/>
      <c r="S45" s="406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</row>
    <row r="46" spans="1:45" ht="15.75" x14ac:dyDescent="0.25">
      <c r="A46" s="485"/>
      <c r="B46" s="488"/>
      <c r="C46" s="544"/>
      <c r="D46" s="540"/>
      <c r="E46" s="358" t="s">
        <v>326</v>
      </c>
      <c r="F46" s="351"/>
      <c r="G46" s="357"/>
      <c r="H46" s="350"/>
      <c r="I46" s="547"/>
      <c r="J46" s="548"/>
      <c r="K46" s="353">
        <v>1</v>
      </c>
      <c r="L46" s="546"/>
      <c r="M46" s="521"/>
      <c r="N46" s="546"/>
      <c r="O46" s="521"/>
      <c r="Q46" s="50"/>
      <c r="R46" s="50"/>
      <c r="S46" s="50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</row>
    <row r="47" spans="1:45" ht="15.75" x14ac:dyDescent="0.25">
      <c r="A47" s="485"/>
      <c r="B47" s="488"/>
      <c r="C47" s="544"/>
      <c r="D47" s="349" t="s">
        <v>546</v>
      </c>
      <c r="E47" s="350" t="s">
        <v>547</v>
      </c>
      <c r="F47" s="351">
        <v>4</v>
      </c>
      <c r="G47" s="351" t="s">
        <v>548</v>
      </c>
      <c r="H47" s="350">
        <v>1</v>
      </c>
      <c r="I47" s="547"/>
      <c r="J47" s="355" t="s">
        <v>493</v>
      </c>
      <c r="K47" s="353">
        <v>4</v>
      </c>
      <c r="L47" s="317" t="s">
        <v>499</v>
      </c>
      <c r="M47" s="521"/>
      <c r="N47" s="317" t="s">
        <v>493</v>
      </c>
      <c r="O47" s="521"/>
      <c r="Q47" s="406"/>
      <c r="R47" s="50"/>
      <c r="S47" s="406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</row>
    <row r="48" spans="1:45" ht="15.75" x14ac:dyDescent="0.25">
      <c r="A48" s="485"/>
      <c r="B48" s="488"/>
      <c r="C48" s="544"/>
      <c r="D48" s="349" t="s">
        <v>549</v>
      </c>
      <c r="E48" s="350" t="s">
        <v>550</v>
      </c>
      <c r="F48" s="351">
        <v>4</v>
      </c>
      <c r="G48" s="351" t="s">
        <v>551</v>
      </c>
      <c r="H48" s="350">
        <v>1</v>
      </c>
      <c r="I48" s="547"/>
      <c r="J48" s="359" t="str">
        <f>[1]Pengampu!$AA$43</f>
        <v>Sigit Pambudi, M.Eng.</v>
      </c>
      <c r="K48" s="353">
        <v>15</v>
      </c>
      <c r="L48" s="317" t="s">
        <v>462</v>
      </c>
      <c r="M48" s="521"/>
      <c r="N48" s="317" t="s">
        <v>75</v>
      </c>
      <c r="O48" s="521"/>
      <c r="Q48" s="406"/>
      <c r="R48" s="50"/>
      <c r="S48" s="406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 spans="1:45" ht="15.75" x14ac:dyDescent="0.25">
      <c r="A49" s="485"/>
      <c r="B49" s="488"/>
      <c r="C49" s="544"/>
      <c r="D49" s="349" t="s">
        <v>552</v>
      </c>
      <c r="E49" s="350" t="s">
        <v>553</v>
      </c>
      <c r="F49" s="351">
        <v>4</v>
      </c>
      <c r="G49" s="351" t="s">
        <v>554</v>
      </c>
      <c r="H49" s="350">
        <v>1</v>
      </c>
      <c r="I49" s="547"/>
      <c r="J49" s="360" t="s">
        <v>514</v>
      </c>
      <c r="K49" s="353">
        <v>7</v>
      </c>
      <c r="L49" s="317" t="s">
        <v>540</v>
      </c>
      <c r="M49" s="521"/>
      <c r="N49" s="317" t="s">
        <v>514</v>
      </c>
      <c r="O49" s="521"/>
      <c r="Q49" s="406"/>
      <c r="R49" s="50"/>
      <c r="S49" s="406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</row>
    <row r="50" spans="1:45" ht="15.75" x14ac:dyDescent="0.25">
      <c r="A50" s="485"/>
      <c r="B50" s="488"/>
      <c r="C50" s="544"/>
      <c r="D50" s="361" t="s">
        <v>512</v>
      </c>
      <c r="E50" s="350" t="s">
        <v>513</v>
      </c>
      <c r="F50" s="351">
        <v>6</v>
      </c>
      <c r="G50" s="351" t="s">
        <v>498</v>
      </c>
      <c r="H50" s="571">
        <v>2</v>
      </c>
      <c r="I50" s="571"/>
      <c r="J50" s="360" t="s">
        <v>514</v>
      </c>
      <c r="K50" s="353">
        <v>7</v>
      </c>
      <c r="L50" s="317" t="s">
        <v>559</v>
      </c>
      <c r="M50" s="521"/>
      <c r="N50" s="317" t="s">
        <v>354</v>
      </c>
      <c r="O50" s="521"/>
      <c r="Q50" s="406"/>
      <c r="R50" s="50"/>
      <c r="S50" s="406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 spans="1:45" ht="15.75" x14ac:dyDescent="0.25">
      <c r="A51" s="485"/>
      <c r="B51" s="488"/>
      <c r="C51" s="544"/>
      <c r="D51" s="361" t="s">
        <v>515</v>
      </c>
      <c r="E51" s="350" t="s">
        <v>516</v>
      </c>
      <c r="F51" s="351">
        <v>6</v>
      </c>
      <c r="G51" s="351" t="s">
        <v>502</v>
      </c>
      <c r="H51" s="571"/>
      <c r="I51" s="571"/>
      <c r="J51" s="356" t="s">
        <v>230</v>
      </c>
      <c r="K51" s="353">
        <v>5</v>
      </c>
      <c r="L51" s="317" t="s">
        <v>405</v>
      </c>
      <c r="M51" s="521"/>
      <c r="N51" s="317" t="s">
        <v>230</v>
      </c>
      <c r="O51" s="521"/>
      <c r="Q51" s="406"/>
      <c r="R51" s="50"/>
      <c r="S51" s="406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</row>
    <row r="52" spans="1:45" ht="15.75" x14ac:dyDescent="0.25">
      <c r="A52" s="486"/>
      <c r="B52" s="489"/>
      <c r="C52" s="545"/>
      <c r="D52" s="361" t="s">
        <v>517</v>
      </c>
      <c r="E52" s="350" t="s">
        <v>518</v>
      </c>
      <c r="F52" s="351">
        <v>6</v>
      </c>
      <c r="G52" s="351" t="s">
        <v>505</v>
      </c>
      <c r="H52" s="571"/>
      <c r="I52" s="571"/>
      <c r="J52" s="359" t="str">
        <f>[1]Pengampu!$AA$43</f>
        <v>Sigit Pambudi, M.Eng.</v>
      </c>
      <c r="K52" s="353">
        <v>11</v>
      </c>
      <c r="L52" s="317" t="s">
        <v>406</v>
      </c>
      <c r="M52" s="522"/>
      <c r="N52" s="317" t="s">
        <v>71</v>
      </c>
      <c r="O52" s="522"/>
      <c r="Q52" s="406"/>
      <c r="R52" s="50"/>
      <c r="S52" s="406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 spans="1:45" ht="15.75" x14ac:dyDescent="0.25">
      <c r="A53" s="298"/>
      <c r="B53" s="299"/>
      <c r="C53" s="301"/>
      <c r="Q53" s="50"/>
      <c r="R53" s="50"/>
      <c r="S53" s="50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</row>
    <row r="54" spans="1:45" ht="15.75" x14ac:dyDescent="0.25">
      <c r="A54" s="459" t="s">
        <v>46</v>
      </c>
      <c r="B54" s="462">
        <v>42899</v>
      </c>
      <c r="C54" s="537" t="s">
        <v>381</v>
      </c>
      <c r="D54" s="541" t="s">
        <v>408</v>
      </c>
      <c r="E54" s="335" t="s">
        <v>409</v>
      </c>
      <c r="F54" s="330">
        <v>4</v>
      </c>
      <c r="G54" s="330" t="s">
        <v>3</v>
      </c>
      <c r="H54" s="335">
        <v>2</v>
      </c>
      <c r="I54" s="557"/>
      <c r="J54" s="594" t="s">
        <v>71</v>
      </c>
      <c r="K54" s="331">
        <v>35</v>
      </c>
      <c r="L54" s="555" t="s">
        <v>405</v>
      </c>
      <c r="M54" s="564" t="s">
        <v>406</v>
      </c>
      <c r="N54" s="597" t="s">
        <v>572</v>
      </c>
      <c r="O54" s="555" t="s">
        <v>356</v>
      </c>
      <c r="Q54" s="406"/>
      <c r="R54" s="50"/>
      <c r="S54" s="406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 spans="1:45" ht="15.75" x14ac:dyDescent="0.25">
      <c r="A55" s="459"/>
      <c r="B55" s="462"/>
      <c r="C55" s="538"/>
      <c r="D55" s="541"/>
      <c r="E55" s="332" t="s">
        <v>305</v>
      </c>
      <c r="F55" s="330"/>
      <c r="G55" s="330"/>
      <c r="H55" s="335"/>
      <c r="I55" s="557"/>
      <c r="J55" s="594"/>
      <c r="K55" s="331">
        <v>1</v>
      </c>
      <c r="L55" s="555"/>
      <c r="M55" s="566"/>
      <c r="N55" s="597"/>
      <c r="O55" s="555"/>
      <c r="Q55" s="50"/>
      <c r="R55" s="50"/>
      <c r="S55" s="50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</row>
    <row r="56" spans="1:45" ht="15.75" x14ac:dyDescent="0.25">
      <c r="A56" s="459"/>
      <c r="B56" s="462"/>
      <c r="C56" s="538"/>
      <c r="D56" s="339" t="s">
        <v>410</v>
      </c>
      <c r="E56" s="333" t="s">
        <v>411</v>
      </c>
      <c r="F56" s="333">
        <v>5</v>
      </c>
      <c r="G56" s="334" t="s">
        <v>385</v>
      </c>
      <c r="H56" s="333">
        <v>2</v>
      </c>
      <c r="I56" s="333"/>
      <c r="J56" s="347" t="s">
        <v>387</v>
      </c>
      <c r="K56" s="331">
        <v>4</v>
      </c>
      <c r="L56" s="319" t="s">
        <v>401</v>
      </c>
      <c r="M56" s="319"/>
      <c r="N56" s="319" t="s">
        <v>387</v>
      </c>
      <c r="O56" s="319"/>
      <c r="Q56" s="406"/>
      <c r="R56" s="50"/>
      <c r="S56" s="406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</row>
    <row r="57" spans="1:45" ht="15.75" x14ac:dyDescent="0.25">
      <c r="A57" s="459"/>
      <c r="B57" s="462"/>
      <c r="C57" s="538"/>
      <c r="D57" s="336" t="s">
        <v>412</v>
      </c>
      <c r="E57" s="335" t="s">
        <v>413</v>
      </c>
      <c r="F57" s="330">
        <v>4</v>
      </c>
      <c r="G57" s="330" t="s">
        <v>4</v>
      </c>
      <c r="H57" s="333">
        <v>2</v>
      </c>
      <c r="I57" s="333"/>
      <c r="J57" s="386" t="s">
        <v>72</v>
      </c>
      <c r="K57" s="331">
        <v>29</v>
      </c>
      <c r="L57" s="319" t="s">
        <v>54</v>
      </c>
      <c r="M57" s="319" t="s">
        <v>388</v>
      </c>
      <c r="N57" s="319" t="s">
        <v>72</v>
      </c>
      <c r="O57" s="319" t="s">
        <v>230</v>
      </c>
      <c r="Q57" s="406"/>
      <c r="R57" s="406"/>
      <c r="S57" s="406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</row>
    <row r="58" spans="1:45" ht="15.75" x14ac:dyDescent="0.25">
      <c r="A58" s="459"/>
      <c r="B58" s="462"/>
      <c r="C58" s="538"/>
      <c r="D58" s="581" t="s">
        <v>312</v>
      </c>
      <c r="E58" s="335" t="s">
        <v>414</v>
      </c>
      <c r="F58" s="330">
        <v>2</v>
      </c>
      <c r="G58" s="553" t="s">
        <v>5</v>
      </c>
      <c r="H58" s="557">
        <v>2</v>
      </c>
      <c r="I58" s="557"/>
      <c r="J58" s="554" t="s">
        <v>415</v>
      </c>
      <c r="K58" s="331">
        <v>42</v>
      </c>
      <c r="L58" s="555" t="s">
        <v>383</v>
      </c>
      <c r="M58" s="555" t="s">
        <v>384</v>
      </c>
      <c r="N58" s="564" t="s">
        <v>415</v>
      </c>
      <c r="O58" s="555" t="s">
        <v>359</v>
      </c>
      <c r="Q58" s="406"/>
      <c r="R58" s="50"/>
      <c r="S58" s="406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</row>
    <row r="59" spans="1:45" ht="15.75" x14ac:dyDescent="0.25">
      <c r="A59" s="459"/>
      <c r="B59" s="462"/>
      <c r="C59" s="538"/>
      <c r="D59" s="581"/>
      <c r="E59" s="332" t="s">
        <v>416</v>
      </c>
      <c r="F59" s="330"/>
      <c r="G59" s="553"/>
      <c r="H59" s="557"/>
      <c r="I59" s="557"/>
      <c r="J59" s="554"/>
      <c r="K59" s="331">
        <v>2</v>
      </c>
      <c r="L59" s="555"/>
      <c r="M59" s="555"/>
      <c r="N59" s="565"/>
      <c r="O59" s="555"/>
      <c r="Q59" s="50"/>
      <c r="R59" s="50"/>
      <c r="S59" s="50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</row>
    <row r="60" spans="1:45" ht="15.75" x14ac:dyDescent="0.25">
      <c r="A60" s="459"/>
      <c r="B60" s="462"/>
      <c r="C60" s="538"/>
      <c r="D60" s="581"/>
      <c r="E60" s="332" t="s">
        <v>417</v>
      </c>
      <c r="F60" s="330"/>
      <c r="G60" s="330" t="s">
        <v>407</v>
      </c>
      <c r="H60" s="335"/>
      <c r="I60" s="557"/>
      <c r="J60" s="554"/>
      <c r="K60" s="331">
        <v>1</v>
      </c>
      <c r="L60" s="555"/>
      <c r="M60" s="555"/>
      <c r="N60" s="566"/>
      <c r="O60" s="555"/>
      <c r="Q60" s="50"/>
      <c r="R60" s="50"/>
      <c r="S60" s="50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</row>
    <row r="61" spans="1:45" ht="15.75" x14ac:dyDescent="0.25">
      <c r="A61" s="459"/>
      <c r="B61" s="462"/>
      <c r="C61" s="538"/>
      <c r="D61" s="556" t="s">
        <v>419</v>
      </c>
      <c r="E61" s="555" t="s">
        <v>420</v>
      </c>
      <c r="F61" s="553">
        <v>6</v>
      </c>
      <c r="G61" s="330" t="s">
        <v>3</v>
      </c>
      <c r="H61" s="557">
        <v>2</v>
      </c>
      <c r="I61" s="557"/>
      <c r="J61" s="556" t="s">
        <v>362</v>
      </c>
      <c r="K61" s="331">
        <v>37</v>
      </c>
      <c r="L61" s="555" t="s">
        <v>38</v>
      </c>
      <c r="M61" s="555" t="s">
        <v>36</v>
      </c>
      <c r="N61" s="555" t="s">
        <v>362</v>
      </c>
      <c r="O61" s="555" t="s">
        <v>364</v>
      </c>
      <c r="Q61" s="406"/>
      <c r="R61" s="50"/>
      <c r="S61" s="406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</row>
    <row r="62" spans="1:45" ht="15.75" x14ac:dyDescent="0.25">
      <c r="A62" s="459"/>
      <c r="B62" s="462"/>
      <c r="C62" s="539"/>
      <c r="D62" s="556"/>
      <c r="E62" s="555"/>
      <c r="F62" s="553"/>
      <c r="G62" s="330" t="s">
        <v>407</v>
      </c>
      <c r="H62" s="557"/>
      <c r="I62" s="557"/>
      <c r="J62" s="556"/>
      <c r="K62" s="331">
        <v>7</v>
      </c>
      <c r="L62" s="555"/>
      <c r="M62" s="555"/>
      <c r="N62" s="555"/>
      <c r="O62" s="555"/>
      <c r="Q62" s="50"/>
      <c r="R62" s="50"/>
      <c r="S62" s="50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</row>
    <row r="63" spans="1:45" ht="15.75" x14ac:dyDescent="0.25">
      <c r="A63" s="459"/>
      <c r="B63" s="462"/>
      <c r="C63" s="560" t="s">
        <v>418</v>
      </c>
      <c r="D63" s="380" t="s">
        <v>421</v>
      </c>
      <c r="E63" s="371" t="s">
        <v>422</v>
      </c>
      <c r="F63" s="372">
        <v>4</v>
      </c>
      <c r="G63" s="372" t="s">
        <v>5</v>
      </c>
      <c r="H63" s="371">
        <v>2</v>
      </c>
      <c r="I63" s="371"/>
      <c r="J63" s="381" t="s">
        <v>360</v>
      </c>
      <c r="K63" s="373">
        <v>31</v>
      </c>
      <c r="L63" s="318" t="s">
        <v>54</v>
      </c>
      <c r="M63" s="318" t="s">
        <v>388</v>
      </c>
      <c r="N63" s="318" t="s">
        <v>360</v>
      </c>
      <c r="O63" s="318" t="s">
        <v>72</v>
      </c>
      <c r="Q63" s="406"/>
      <c r="R63" s="406"/>
      <c r="S63" s="406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</row>
    <row r="64" spans="1:45" ht="15.75" x14ac:dyDescent="0.25">
      <c r="A64" s="459"/>
      <c r="B64" s="462"/>
      <c r="C64" s="596"/>
      <c r="D64" s="376" t="s">
        <v>423</v>
      </c>
      <c r="E64" s="375" t="s">
        <v>424</v>
      </c>
      <c r="F64" s="372">
        <v>2</v>
      </c>
      <c r="G64" s="372" t="s">
        <v>3</v>
      </c>
      <c r="H64" s="371">
        <v>2</v>
      </c>
      <c r="I64" s="371"/>
      <c r="J64" s="377" t="s">
        <v>74</v>
      </c>
      <c r="K64" s="373">
        <v>39</v>
      </c>
      <c r="L64" s="318" t="s">
        <v>38</v>
      </c>
      <c r="M64" s="318" t="s">
        <v>36</v>
      </c>
      <c r="N64" s="382" t="s">
        <v>74</v>
      </c>
      <c r="O64" s="318" t="s">
        <v>356</v>
      </c>
      <c r="Q64" s="406"/>
      <c r="R64" s="406"/>
      <c r="S64" s="406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</row>
    <row r="65" spans="1:45" ht="15.75" x14ac:dyDescent="0.25">
      <c r="A65" s="459"/>
      <c r="B65" s="462"/>
      <c r="C65" s="596"/>
      <c r="D65" s="552" t="s">
        <v>425</v>
      </c>
      <c r="E65" s="371" t="s">
        <v>426</v>
      </c>
      <c r="F65" s="372">
        <v>2</v>
      </c>
      <c r="G65" s="372" t="s">
        <v>4</v>
      </c>
      <c r="H65" s="562">
        <v>2</v>
      </c>
      <c r="I65" s="562"/>
      <c r="J65" s="552" t="s">
        <v>71</v>
      </c>
      <c r="K65" s="373">
        <v>46</v>
      </c>
      <c r="L65" s="558" t="s">
        <v>383</v>
      </c>
      <c r="M65" s="558" t="s">
        <v>384</v>
      </c>
      <c r="N65" s="572" t="s">
        <v>572</v>
      </c>
      <c r="O65" s="558" t="s">
        <v>359</v>
      </c>
      <c r="Q65" s="50"/>
      <c r="R65" s="50"/>
      <c r="S65" s="50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</row>
    <row r="66" spans="1:45" ht="15.75" x14ac:dyDescent="0.25">
      <c r="A66" s="459"/>
      <c r="B66" s="462"/>
      <c r="C66" s="596"/>
      <c r="D66" s="552"/>
      <c r="E66" s="374" t="s">
        <v>427</v>
      </c>
      <c r="F66" s="372"/>
      <c r="G66" s="372" t="s">
        <v>407</v>
      </c>
      <c r="H66" s="562"/>
      <c r="I66" s="562"/>
      <c r="J66" s="552"/>
      <c r="K66" s="373">
        <v>3</v>
      </c>
      <c r="L66" s="558"/>
      <c r="M66" s="558"/>
      <c r="N66" s="572"/>
      <c r="O66" s="558"/>
      <c r="Q66" s="50"/>
      <c r="R66" s="50"/>
      <c r="S66" s="50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</row>
    <row r="67" spans="1:45" ht="15.75" x14ac:dyDescent="0.25">
      <c r="A67" s="459"/>
      <c r="B67" s="462"/>
      <c r="C67" s="596"/>
      <c r="D67" s="380" t="s">
        <v>428</v>
      </c>
      <c r="E67" s="371" t="s">
        <v>429</v>
      </c>
      <c r="F67" s="372">
        <v>6</v>
      </c>
      <c r="G67" s="559" t="s">
        <v>5</v>
      </c>
      <c r="H67" s="559">
        <v>2</v>
      </c>
      <c r="I67" s="559"/>
      <c r="J67" s="568" t="s">
        <v>430</v>
      </c>
      <c r="K67" s="373">
        <v>38</v>
      </c>
      <c r="L67" s="558" t="s">
        <v>405</v>
      </c>
      <c r="M67" s="558" t="s">
        <v>406</v>
      </c>
      <c r="N67" s="558" t="s">
        <v>229</v>
      </c>
      <c r="O67" s="558" t="s">
        <v>387</v>
      </c>
      <c r="Q67" s="50"/>
      <c r="R67" s="50"/>
      <c r="S67" s="50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</row>
    <row r="68" spans="1:45" ht="15.75" x14ac:dyDescent="0.25">
      <c r="A68" s="459"/>
      <c r="B68" s="462"/>
      <c r="C68" s="596"/>
      <c r="D68" s="384" t="s">
        <v>431</v>
      </c>
      <c r="E68" s="374" t="s">
        <v>432</v>
      </c>
      <c r="F68" s="372"/>
      <c r="G68" s="559"/>
      <c r="H68" s="559"/>
      <c r="I68" s="559"/>
      <c r="J68" s="568"/>
      <c r="K68" s="373">
        <v>1</v>
      </c>
      <c r="L68" s="558"/>
      <c r="M68" s="558"/>
      <c r="N68" s="558"/>
      <c r="O68" s="558"/>
      <c r="Q68" s="50"/>
      <c r="R68" s="50"/>
      <c r="S68" s="50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</row>
    <row r="69" spans="1:45" ht="15.75" x14ac:dyDescent="0.25">
      <c r="A69" s="459"/>
      <c r="B69" s="462"/>
      <c r="C69" s="561"/>
      <c r="D69" s="380" t="s">
        <v>428</v>
      </c>
      <c r="E69" s="371" t="s">
        <v>429</v>
      </c>
      <c r="F69" s="372">
        <v>6</v>
      </c>
      <c r="G69" s="372" t="s">
        <v>6</v>
      </c>
      <c r="H69" s="372">
        <v>2</v>
      </c>
      <c r="I69" s="372"/>
      <c r="J69" s="385" t="s">
        <v>524</v>
      </c>
      <c r="K69" s="373">
        <v>28</v>
      </c>
      <c r="L69" s="318" t="s">
        <v>540</v>
      </c>
      <c r="M69" s="318" t="s">
        <v>559</v>
      </c>
      <c r="N69" s="318" t="s">
        <v>524</v>
      </c>
      <c r="O69" s="318" t="s">
        <v>357</v>
      </c>
      <c r="Q69" s="406"/>
      <c r="R69" s="406"/>
      <c r="S69" s="406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</row>
    <row r="70" spans="1:45" ht="15.75" x14ac:dyDescent="0.25">
      <c r="A70" s="290"/>
      <c r="B70" s="291"/>
      <c r="C70" s="285"/>
      <c r="D70" s="206"/>
      <c r="E70" s="288"/>
      <c r="F70" s="289"/>
      <c r="G70" s="289"/>
      <c r="H70" s="289"/>
      <c r="I70" s="289"/>
      <c r="J70" s="17"/>
      <c r="K70" s="248"/>
      <c r="L70" s="285"/>
      <c r="M70" s="285"/>
      <c r="N70" s="285"/>
      <c r="O70" s="285"/>
      <c r="Q70" s="50"/>
      <c r="R70" s="50"/>
      <c r="S70" s="50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</row>
    <row r="71" spans="1:45" ht="15.75" x14ac:dyDescent="0.25">
      <c r="A71" s="484" t="s">
        <v>347</v>
      </c>
      <c r="B71" s="487">
        <v>42900</v>
      </c>
      <c r="C71" s="537" t="s">
        <v>381</v>
      </c>
      <c r="D71" s="348" t="s">
        <v>528</v>
      </c>
      <c r="E71" s="333" t="s">
        <v>529</v>
      </c>
      <c r="F71" s="330">
        <v>4</v>
      </c>
      <c r="G71" s="334" t="s">
        <v>461</v>
      </c>
      <c r="H71" s="573"/>
      <c r="I71" s="573">
        <v>2</v>
      </c>
      <c r="J71" s="386" t="s">
        <v>72</v>
      </c>
      <c r="K71" s="331"/>
      <c r="L71" s="319" t="s">
        <v>542</v>
      </c>
      <c r="M71" s="520"/>
      <c r="N71" s="319" t="s">
        <v>72</v>
      </c>
      <c r="O71" s="520"/>
      <c r="Q71" s="50"/>
      <c r="R71" s="50"/>
      <c r="S71" s="50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</row>
    <row r="72" spans="1:45" ht="15.75" x14ac:dyDescent="0.25">
      <c r="A72" s="485"/>
      <c r="B72" s="488"/>
      <c r="C72" s="538"/>
      <c r="D72" s="348" t="s">
        <v>530</v>
      </c>
      <c r="E72" s="333" t="s">
        <v>531</v>
      </c>
      <c r="F72" s="330">
        <v>4</v>
      </c>
      <c r="G72" s="334" t="s">
        <v>465</v>
      </c>
      <c r="H72" s="573"/>
      <c r="I72" s="573"/>
      <c r="J72" s="337" t="s">
        <v>231</v>
      </c>
      <c r="K72" s="331"/>
      <c r="L72" s="319" t="s">
        <v>559</v>
      </c>
      <c r="M72" s="521"/>
      <c r="N72" s="319" t="s">
        <v>231</v>
      </c>
      <c r="O72" s="521"/>
      <c r="Q72" s="50"/>
      <c r="R72" s="50"/>
      <c r="S72" s="50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</row>
    <row r="73" spans="1:45" ht="15.75" x14ac:dyDescent="0.25">
      <c r="A73" s="485"/>
      <c r="B73" s="488"/>
      <c r="C73" s="538"/>
      <c r="D73" s="348" t="s">
        <v>532</v>
      </c>
      <c r="E73" s="333" t="s">
        <v>533</v>
      </c>
      <c r="F73" s="330">
        <v>4</v>
      </c>
      <c r="G73" s="334" t="s">
        <v>468</v>
      </c>
      <c r="H73" s="573"/>
      <c r="I73" s="573"/>
      <c r="J73" s="337" t="s">
        <v>230</v>
      </c>
      <c r="K73" s="331"/>
      <c r="L73" s="319" t="s">
        <v>540</v>
      </c>
      <c r="M73" s="522"/>
      <c r="N73" s="319" t="s">
        <v>230</v>
      </c>
      <c r="O73" s="522"/>
      <c r="Q73" s="50"/>
      <c r="R73" s="50"/>
      <c r="S73" s="50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</row>
    <row r="74" spans="1:45" ht="15.75" x14ac:dyDescent="0.25">
      <c r="A74" s="485"/>
      <c r="B74" s="488"/>
      <c r="C74" s="538"/>
      <c r="D74" s="336" t="s">
        <v>433</v>
      </c>
      <c r="E74" s="335" t="s">
        <v>434</v>
      </c>
      <c r="F74" s="330">
        <v>4</v>
      </c>
      <c r="G74" s="330" t="s">
        <v>4</v>
      </c>
      <c r="H74" s="573">
        <v>2</v>
      </c>
      <c r="I74" s="573"/>
      <c r="J74" s="554" t="s">
        <v>232</v>
      </c>
      <c r="K74" s="331">
        <v>29</v>
      </c>
      <c r="L74" s="555" t="s">
        <v>484</v>
      </c>
      <c r="M74" s="555" t="s">
        <v>406</v>
      </c>
      <c r="N74" s="555" t="s">
        <v>232</v>
      </c>
      <c r="O74" s="555" t="s">
        <v>362</v>
      </c>
      <c r="Q74" s="50"/>
      <c r="R74" s="50"/>
      <c r="S74" s="50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</row>
    <row r="75" spans="1:45" ht="15.75" x14ac:dyDescent="0.25">
      <c r="A75" s="485"/>
      <c r="B75" s="488"/>
      <c r="C75" s="538"/>
      <c r="D75" s="339" t="s">
        <v>433</v>
      </c>
      <c r="E75" s="333" t="s">
        <v>435</v>
      </c>
      <c r="F75" s="333">
        <v>5</v>
      </c>
      <c r="G75" s="334" t="s">
        <v>436</v>
      </c>
      <c r="H75" s="573"/>
      <c r="I75" s="573"/>
      <c r="J75" s="554"/>
      <c r="K75" s="387">
        <v>3</v>
      </c>
      <c r="L75" s="555"/>
      <c r="M75" s="555"/>
      <c r="N75" s="555"/>
      <c r="O75" s="555"/>
      <c r="Q75" s="50"/>
      <c r="R75" s="50"/>
      <c r="S75" s="50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</row>
    <row r="76" spans="1:45" ht="15.75" x14ac:dyDescent="0.25">
      <c r="A76" s="485"/>
      <c r="B76" s="488"/>
      <c r="C76" s="538"/>
      <c r="D76" s="336" t="s">
        <v>433</v>
      </c>
      <c r="E76" s="332" t="s">
        <v>437</v>
      </c>
      <c r="F76" s="333"/>
      <c r="G76" s="334" t="s">
        <v>3</v>
      </c>
      <c r="H76" s="573"/>
      <c r="I76" s="573"/>
      <c r="J76" s="554"/>
      <c r="K76" s="331">
        <v>1</v>
      </c>
      <c r="L76" s="555"/>
      <c r="M76" s="555"/>
      <c r="N76" s="555"/>
      <c r="O76" s="555"/>
      <c r="Q76" s="50"/>
      <c r="R76" s="50"/>
      <c r="S76" s="50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</row>
    <row r="77" spans="1:45" ht="15.75" x14ac:dyDescent="0.25">
      <c r="A77" s="485"/>
      <c r="B77" s="488"/>
      <c r="C77" s="538"/>
      <c r="D77" s="336" t="s">
        <v>295</v>
      </c>
      <c r="E77" s="335" t="s">
        <v>438</v>
      </c>
      <c r="F77" s="553">
        <v>2</v>
      </c>
      <c r="G77" s="330" t="s">
        <v>3</v>
      </c>
      <c r="H77" s="557">
        <v>2</v>
      </c>
      <c r="I77" s="557"/>
      <c r="J77" s="554" t="s">
        <v>355</v>
      </c>
      <c r="K77" s="331">
        <v>39</v>
      </c>
      <c r="L77" s="555" t="s">
        <v>54</v>
      </c>
      <c r="M77" s="564" t="s">
        <v>388</v>
      </c>
      <c r="N77" s="555" t="s">
        <v>355</v>
      </c>
      <c r="O77" s="555" t="s">
        <v>354</v>
      </c>
      <c r="Q77" s="50"/>
      <c r="R77" s="50"/>
      <c r="S77" s="50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</row>
    <row r="78" spans="1:45" ht="15.75" x14ac:dyDescent="0.25">
      <c r="A78" s="485"/>
      <c r="B78" s="488"/>
      <c r="C78" s="538"/>
      <c r="D78" s="336" t="s">
        <v>295</v>
      </c>
      <c r="E78" s="332" t="s">
        <v>294</v>
      </c>
      <c r="F78" s="553"/>
      <c r="G78" s="330" t="s">
        <v>3</v>
      </c>
      <c r="H78" s="557"/>
      <c r="I78" s="557"/>
      <c r="J78" s="554"/>
      <c r="K78" s="331">
        <v>2</v>
      </c>
      <c r="L78" s="555"/>
      <c r="M78" s="565"/>
      <c r="N78" s="555"/>
      <c r="O78" s="555"/>
      <c r="Q78" s="50"/>
      <c r="R78" s="50"/>
      <c r="S78" s="50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</row>
    <row r="79" spans="1:45" ht="15.75" x14ac:dyDescent="0.25">
      <c r="A79" s="485"/>
      <c r="B79" s="488"/>
      <c r="C79" s="538"/>
      <c r="D79" s="336" t="s">
        <v>295</v>
      </c>
      <c r="E79" s="335"/>
      <c r="F79" s="553"/>
      <c r="G79" s="330" t="s">
        <v>407</v>
      </c>
      <c r="H79" s="557"/>
      <c r="I79" s="557"/>
      <c r="J79" s="554"/>
      <c r="K79" s="331">
        <v>1</v>
      </c>
      <c r="L79" s="555"/>
      <c r="M79" s="566"/>
      <c r="N79" s="555"/>
      <c r="O79" s="555"/>
      <c r="Q79" s="50"/>
      <c r="R79" s="50"/>
      <c r="S79" s="50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</row>
    <row r="80" spans="1:45" ht="15.75" x14ac:dyDescent="0.25">
      <c r="A80" s="485"/>
      <c r="B80" s="488"/>
      <c r="C80" s="538"/>
      <c r="D80" s="336" t="s">
        <v>295</v>
      </c>
      <c r="E80" s="335" t="s">
        <v>439</v>
      </c>
      <c r="F80" s="553"/>
      <c r="G80" s="330" t="s">
        <v>4</v>
      </c>
      <c r="H80" s="557"/>
      <c r="I80" s="557"/>
      <c r="J80" s="554"/>
      <c r="K80" s="331">
        <v>46</v>
      </c>
      <c r="L80" s="319" t="s">
        <v>38</v>
      </c>
      <c r="M80" s="319" t="s">
        <v>36</v>
      </c>
      <c r="N80" s="319" t="s">
        <v>229</v>
      </c>
      <c r="O80" s="319" t="s">
        <v>361</v>
      </c>
      <c r="Q80" s="406"/>
      <c r="R80" s="406"/>
      <c r="S80" s="406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</row>
    <row r="81" spans="1:45" ht="15.75" x14ac:dyDescent="0.25">
      <c r="A81" s="485"/>
      <c r="B81" s="488"/>
      <c r="C81" s="539"/>
      <c r="D81" s="336" t="s">
        <v>322</v>
      </c>
      <c r="E81" s="335" t="s">
        <v>440</v>
      </c>
      <c r="F81" s="330">
        <v>2</v>
      </c>
      <c r="G81" s="330" t="s">
        <v>5</v>
      </c>
      <c r="H81" s="335">
        <v>2</v>
      </c>
      <c r="I81" s="335"/>
      <c r="J81" s="388" t="str">
        <f>[1]Pengampu!$AA$41</f>
        <v>Dr. Ratna Wardani, M.T.</v>
      </c>
      <c r="K81" s="331">
        <v>43</v>
      </c>
      <c r="L81" s="319" t="s">
        <v>383</v>
      </c>
      <c r="M81" s="319" t="s">
        <v>384</v>
      </c>
      <c r="N81" s="319" t="s">
        <v>363</v>
      </c>
      <c r="O81" s="319" t="s">
        <v>524</v>
      </c>
      <c r="Q81" s="406"/>
      <c r="R81" s="406"/>
      <c r="S81" s="406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</row>
    <row r="82" spans="1:45" ht="15.75" x14ac:dyDescent="0.25">
      <c r="A82" s="485"/>
      <c r="B82" s="488"/>
      <c r="C82" s="589" t="s">
        <v>418</v>
      </c>
      <c r="D82" s="468" t="s">
        <v>268</v>
      </c>
      <c r="E82" s="478" t="s">
        <v>441</v>
      </c>
      <c r="F82" s="287">
        <v>6</v>
      </c>
      <c r="G82" s="287" t="s">
        <v>3</v>
      </c>
      <c r="H82" s="479">
        <v>2</v>
      </c>
      <c r="I82" s="479"/>
      <c r="J82" s="412" t="s">
        <v>628</v>
      </c>
      <c r="K82" s="411">
        <v>40</v>
      </c>
      <c r="L82" s="558" t="s">
        <v>50</v>
      </c>
      <c r="M82" s="558" t="s">
        <v>462</v>
      </c>
      <c r="N82" s="558" t="s">
        <v>514</v>
      </c>
      <c r="O82" s="558" t="s">
        <v>365</v>
      </c>
      <c r="Q82" s="50"/>
      <c r="R82" s="50"/>
      <c r="S82" s="50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</row>
    <row r="83" spans="1:45" ht="15.75" x14ac:dyDescent="0.25">
      <c r="A83" s="485"/>
      <c r="B83" s="488"/>
      <c r="C83" s="595"/>
      <c r="D83" s="468"/>
      <c r="E83" s="478"/>
      <c r="F83" s="296">
        <v>6</v>
      </c>
      <c r="G83" s="297" t="s">
        <v>407</v>
      </c>
      <c r="H83" s="479"/>
      <c r="I83" s="479"/>
      <c r="J83" s="412" t="s">
        <v>629</v>
      </c>
      <c r="K83" s="411">
        <v>7</v>
      </c>
      <c r="L83" s="558"/>
      <c r="M83" s="558"/>
      <c r="N83" s="558"/>
      <c r="O83" s="558"/>
      <c r="Q83" s="50"/>
      <c r="R83" s="50"/>
      <c r="S83" s="50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</row>
    <row r="84" spans="1:45" ht="15.75" x14ac:dyDescent="0.25">
      <c r="A84" s="485"/>
      <c r="B84" s="488"/>
      <c r="C84" s="595"/>
      <c r="D84" s="468"/>
      <c r="E84" s="478"/>
      <c r="F84" s="287">
        <v>4</v>
      </c>
      <c r="G84" s="455" t="s">
        <v>5</v>
      </c>
      <c r="H84" s="479"/>
      <c r="I84" s="297"/>
      <c r="J84" s="481" t="s">
        <v>443</v>
      </c>
      <c r="K84" s="373">
        <v>39</v>
      </c>
      <c r="L84" s="558" t="s">
        <v>383</v>
      </c>
      <c r="M84" s="558" t="s">
        <v>384</v>
      </c>
      <c r="N84" s="560" t="s">
        <v>75</v>
      </c>
      <c r="O84" s="560" t="s">
        <v>230</v>
      </c>
      <c r="Q84" s="50"/>
      <c r="R84" s="50"/>
      <c r="S84" s="50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</row>
    <row r="85" spans="1:45" ht="15.75" x14ac:dyDescent="0.25">
      <c r="A85" s="485"/>
      <c r="B85" s="488"/>
      <c r="C85" s="595"/>
      <c r="D85" s="468"/>
      <c r="E85" s="229" t="s">
        <v>267</v>
      </c>
      <c r="F85" s="287"/>
      <c r="G85" s="455"/>
      <c r="H85" s="479"/>
      <c r="I85" s="297"/>
      <c r="J85" s="481"/>
      <c r="K85" s="373">
        <v>5</v>
      </c>
      <c r="L85" s="558"/>
      <c r="M85" s="558"/>
      <c r="N85" s="561"/>
      <c r="O85" s="561"/>
      <c r="Q85" s="50"/>
      <c r="R85" s="50"/>
      <c r="S85" s="50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 spans="1:45" ht="15.75" x14ac:dyDescent="0.25">
      <c r="A86" s="485"/>
      <c r="B86" s="488"/>
      <c r="C86" s="595"/>
      <c r="D86" s="413" t="s">
        <v>535</v>
      </c>
      <c r="E86" s="383" t="s">
        <v>445</v>
      </c>
      <c r="F86" s="378">
        <v>6</v>
      </c>
      <c r="G86" s="378" t="s">
        <v>3</v>
      </c>
      <c r="H86" s="371">
        <v>2</v>
      </c>
      <c r="I86" s="371"/>
      <c r="J86" s="385" t="s">
        <v>58</v>
      </c>
      <c r="K86" s="373">
        <v>39</v>
      </c>
      <c r="L86" s="362" t="s">
        <v>54</v>
      </c>
      <c r="M86" s="362" t="s">
        <v>388</v>
      </c>
      <c r="N86" s="362" t="s">
        <v>415</v>
      </c>
      <c r="O86" s="362" t="s">
        <v>355</v>
      </c>
      <c r="Q86" s="50"/>
      <c r="R86" s="50"/>
      <c r="S86" s="50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</row>
    <row r="87" spans="1:45" ht="15.75" x14ac:dyDescent="0.25">
      <c r="A87" s="485"/>
      <c r="B87" s="488"/>
      <c r="C87" s="595"/>
      <c r="D87" s="380" t="s">
        <v>444</v>
      </c>
      <c r="E87" s="371" t="s">
        <v>445</v>
      </c>
      <c r="F87" s="372">
        <v>6</v>
      </c>
      <c r="G87" s="372" t="s">
        <v>5</v>
      </c>
      <c r="H87" s="559">
        <v>2</v>
      </c>
      <c r="I87" s="559"/>
      <c r="J87" s="563" t="s">
        <v>362</v>
      </c>
      <c r="K87" s="373">
        <v>38</v>
      </c>
      <c r="L87" s="558" t="s">
        <v>38</v>
      </c>
      <c r="M87" s="558" t="s">
        <v>36</v>
      </c>
      <c r="N87" s="558" t="s">
        <v>362</v>
      </c>
      <c r="O87" s="558" t="s">
        <v>232</v>
      </c>
      <c r="Q87" s="50"/>
      <c r="R87" s="50"/>
      <c r="S87" s="50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</row>
    <row r="88" spans="1:45" ht="15.75" x14ac:dyDescent="0.25">
      <c r="A88" s="485"/>
      <c r="B88" s="488"/>
      <c r="C88" s="595"/>
      <c r="D88" s="384" t="s">
        <v>446</v>
      </c>
      <c r="E88" s="374" t="s">
        <v>447</v>
      </c>
      <c r="F88" s="372"/>
      <c r="G88" s="372" t="s">
        <v>5</v>
      </c>
      <c r="H88" s="559"/>
      <c r="I88" s="559"/>
      <c r="J88" s="563"/>
      <c r="K88" s="373">
        <v>4</v>
      </c>
      <c r="L88" s="558"/>
      <c r="M88" s="558"/>
      <c r="N88" s="558"/>
      <c r="O88" s="558"/>
      <c r="Q88" s="50"/>
      <c r="R88" s="50"/>
      <c r="S88" s="50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</row>
    <row r="89" spans="1:45" ht="15.75" x14ac:dyDescent="0.25">
      <c r="A89" s="485"/>
      <c r="B89" s="488"/>
      <c r="C89" s="595"/>
      <c r="D89" s="380" t="s">
        <v>444</v>
      </c>
      <c r="E89" s="371" t="s">
        <v>445</v>
      </c>
      <c r="F89" s="372">
        <v>6</v>
      </c>
      <c r="G89" s="372" t="s">
        <v>6</v>
      </c>
      <c r="H89" s="559"/>
      <c r="I89" s="559"/>
      <c r="J89" s="563"/>
      <c r="K89" s="373">
        <v>28</v>
      </c>
      <c r="L89" s="318" t="s">
        <v>405</v>
      </c>
      <c r="M89" s="318" t="s">
        <v>406</v>
      </c>
      <c r="N89" s="318" t="s">
        <v>363</v>
      </c>
      <c r="O89" s="382" t="s">
        <v>74</v>
      </c>
      <c r="Q89" s="406"/>
      <c r="R89" s="406"/>
      <c r="S89" s="406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 spans="1:45" ht="15.75" x14ac:dyDescent="0.25">
      <c r="A90" s="485"/>
      <c r="B90" s="488"/>
      <c r="C90" s="595"/>
      <c r="D90" s="392" t="s">
        <v>297</v>
      </c>
      <c r="E90" s="371" t="s">
        <v>448</v>
      </c>
      <c r="F90" s="372">
        <v>4</v>
      </c>
      <c r="G90" s="559" t="s">
        <v>3</v>
      </c>
      <c r="H90" s="375">
        <v>2</v>
      </c>
      <c r="I90" s="562"/>
      <c r="J90" s="567" t="s">
        <v>354</v>
      </c>
      <c r="K90" s="373">
        <v>35</v>
      </c>
      <c r="L90" s="558" t="s">
        <v>540</v>
      </c>
      <c r="M90" s="558" t="s">
        <v>559</v>
      </c>
      <c r="N90" s="558" t="s">
        <v>354</v>
      </c>
      <c r="O90" s="558" t="s">
        <v>360</v>
      </c>
      <c r="Q90" s="50"/>
      <c r="R90" s="50"/>
      <c r="S90" s="50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 spans="1:45" ht="15.75" x14ac:dyDescent="0.25">
      <c r="A91" s="485"/>
      <c r="B91" s="488"/>
      <c r="C91" s="590"/>
      <c r="D91" s="392" t="s">
        <v>297</v>
      </c>
      <c r="E91" s="374" t="s">
        <v>296</v>
      </c>
      <c r="F91" s="372"/>
      <c r="G91" s="559"/>
      <c r="H91" s="375"/>
      <c r="I91" s="562"/>
      <c r="J91" s="567"/>
      <c r="K91" s="373">
        <v>3</v>
      </c>
      <c r="L91" s="558"/>
      <c r="M91" s="558"/>
      <c r="N91" s="558"/>
      <c r="O91" s="558"/>
      <c r="Q91" s="50"/>
      <c r="R91" s="50"/>
      <c r="S91" s="50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 spans="1:45" ht="30" x14ac:dyDescent="0.25">
      <c r="A92" s="485"/>
      <c r="B92" s="488"/>
      <c r="C92" s="546" t="s">
        <v>402</v>
      </c>
      <c r="D92" s="549" t="s">
        <v>320</v>
      </c>
      <c r="E92" s="354" t="s">
        <v>477</v>
      </c>
      <c r="F92" s="354">
        <v>5</v>
      </c>
      <c r="G92" s="351" t="s">
        <v>575</v>
      </c>
      <c r="H92" s="354">
        <v>2</v>
      </c>
      <c r="I92" s="550"/>
      <c r="J92" s="551" t="s">
        <v>68</v>
      </c>
      <c r="K92" s="389">
        <v>1</v>
      </c>
      <c r="L92" s="546" t="s">
        <v>541</v>
      </c>
      <c r="M92" s="546" t="s">
        <v>542</v>
      </c>
      <c r="N92" s="546" t="s">
        <v>493</v>
      </c>
      <c r="O92" s="546" t="s">
        <v>75</v>
      </c>
      <c r="Q92" s="50"/>
      <c r="R92" s="50"/>
      <c r="S92" s="50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45" ht="15.75" x14ac:dyDescent="0.25">
      <c r="A93" s="485"/>
      <c r="B93" s="488"/>
      <c r="C93" s="546"/>
      <c r="D93" s="549"/>
      <c r="E93" s="350" t="s">
        <v>478</v>
      </c>
      <c r="F93" s="351">
        <v>4</v>
      </c>
      <c r="G93" s="351" t="s">
        <v>4</v>
      </c>
      <c r="H93" s="354">
        <v>2</v>
      </c>
      <c r="I93" s="550"/>
      <c r="J93" s="551"/>
      <c r="K93" s="353">
        <v>29</v>
      </c>
      <c r="L93" s="546"/>
      <c r="M93" s="546"/>
      <c r="N93" s="546"/>
      <c r="O93" s="546"/>
      <c r="Q93" s="50"/>
      <c r="R93" s="50"/>
      <c r="S93" s="50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4" spans="1:45" ht="15.75" x14ac:dyDescent="0.25">
      <c r="A94" s="485"/>
      <c r="B94" s="488"/>
      <c r="C94" s="546"/>
      <c r="D94" s="549"/>
      <c r="E94" s="354" t="s">
        <v>478</v>
      </c>
      <c r="F94" s="357">
        <v>4</v>
      </c>
      <c r="G94" s="357" t="s">
        <v>472</v>
      </c>
      <c r="H94" s="354">
        <v>2</v>
      </c>
      <c r="I94" s="550"/>
      <c r="J94" s="551"/>
      <c r="K94" s="389">
        <v>31</v>
      </c>
      <c r="L94" s="317" t="s">
        <v>50</v>
      </c>
      <c r="M94" s="317" t="s">
        <v>462</v>
      </c>
      <c r="N94" s="390" t="s">
        <v>588</v>
      </c>
      <c r="O94" s="391" t="s">
        <v>71</v>
      </c>
      <c r="Q94" s="405"/>
      <c r="R94" s="405"/>
      <c r="S94" s="40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</row>
    <row r="95" spans="1:45" ht="15.75" x14ac:dyDescent="0.25">
      <c r="A95" s="485"/>
      <c r="B95" s="488"/>
      <c r="C95" s="546"/>
      <c r="D95" s="549"/>
      <c r="E95" s="350" t="s">
        <v>479</v>
      </c>
      <c r="F95" s="351">
        <v>2</v>
      </c>
      <c r="G95" s="351" t="s">
        <v>5</v>
      </c>
      <c r="H95" s="350">
        <v>2</v>
      </c>
      <c r="I95" s="550"/>
      <c r="J95" s="551"/>
      <c r="K95" s="353">
        <v>42</v>
      </c>
      <c r="L95" s="317" t="s">
        <v>383</v>
      </c>
      <c r="M95" s="317" t="s">
        <v>384</v>
      </c>
      <c r="N95" s="317" t="s">
        <v>72</v>
      </c>
      <c r="O95" s="317" t="s">
        <v>231</v>
      </c>
      <c r="Q95" s="50"/>
      <c r="R95" s="50"/>
      <c r="S95" s="50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</row>
    <row r="96" spans="1:45" ht="15.75" x14ac:dyDescent="0.25">
      <c r="A96" s="485"/>
      <c r="B96" s="488"/>
      <c r="C96" s="546"/>
      <c r="D96" s="540" t="s">
        <v>330</v>
      </c>
      <c r="E96" s="358" t="s">
        <v>329</v>
      </c>
      <c r="F96" s="351">
        <v>4</v>
      </c>
      <c r="G96" s="351" t="s">
        <v>5</v>
      </c>
      <c r="H96" s="350">
        <v>2</v>
      </c>
      <c r="I96" s="547"/>
      <c r="J96" s="569" t="s">
        <v>229</v>
      </c>
      <c r="K96" s="353">
        <v>1</v>
      </c>
      <c r="L96" s="546" t="s">
        <v>54</v>
      </c>
      <c r="M96" s="546" t="s">
        <v>388</v>
      </c>
      <c r="N96" s="546" t="s">
        <v>229</v>
      </c>
      <c r="O96" s="546" t="s">
        <v>361</v>
      </c>
      <c r="Q96" s="50"/>
      <c r="R96" s="50"/>
      <c r="S96" s="50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7" spans="1:45" ht="15.75" x14ac:dyDescent="0.25">
      <c r="A97" s="485"/>
      <c r="B97" s="488"/>
      <c r="C97" s="546"/>
      <c r="D97" s="540"/>
      <c r="E97" s="350" t="s">
        <v>527</v>
      </c>
      <c r="F97" s="351">
        <v>4</v>
      </c>
      <c r="G97" s="351" t="s">
        <v>5</v>
      </c>
      <c r="H97" s="350">
        <v>2</v>
      </c>
      <c r="I97" s="547"/>
      <c r="J97" s="569"/>
      <c r="K97" s="353">
        <v>34</v>
      </c>
      <c r="L97" s="546"/>
      <c r="M97" s="546"/>
      <c r="N97" s="546"/>
      <c r="O97" s="546"/>
      <c r="Q97" s="50"/>
      <c r="R97" s="50"/>
      <c r="S97" s="50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</row>
    <row r="98" spans="1:45" ht="15.75" x14ac:dyDescent="0.25">
      <c r="A98" s="485"/>
      <c r="B98" s="488"/>
      <c r="C98" s="546"/>
      <c r="D98" s="548" t="s">
        <v>276</v>
      </c>
      <c r="E98" s="354" t="s">
        <v>458</v>
      </c>
      <c r="F98" s="351">
        <v>6</v>
      </c>
      <c r="G98" s="351" t="s">
        <v>3</v>
      </c>
      <c r="H98" s="350">
        <v>3</v>
      </c>
      <c r="I98" s="547"/>
      <c r="J98" s="582" t="s">
        <v>355</v>
      </c>
      <c r="K98" s="353">
        <v>39</v>
      </c>
      <c r="L98" s="543" t="s">
        <v>405</v>
      </c>
      <c r="M98" s="543" t="s">
        <v>406</v>
      </c>
      <c r="N98" s="543" t="s">
        <v>355</v>
      </c>
      <c r="O98" s="317" t="s">
        <v>365</v>
      </c>
      <c r="Q98" s="406"/>
      <c r="R98" s="406"/>
      <c r="S98" s="406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</row>
    <row r="99" spans="1:45" ht="15.75" x14ac:dyDescent="0.25">
      <c r="A99" s="485"/>
      <c r="B99" s="488"/>
      <c r="C99" s="546"/>
      <c r="D99" s="548"/>
      <c r="E99" s="358" t="s">
        <v>275</v>
      </c>
      <c r="F99" s="351"/>
      <c r="G99" s="351" t="s">
        <v>3</v>
      </c>
      <c r="H99" s="350"/>
      <c r="I99" s="547"/>
      <c r="J99" s="583"/>
      <c r="K99" s="353">
        <v>1</v>
      </c>
      <c r="L99" s="545"/>
      <c r="M99" s="545"/>
      <c r="N99" s="545"/>
      <c r="O99" s="317"/>
      <c r="Q99" s="50"/>
      <c r="R99" s="50"/>
      <c r="S99" s="50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</row>
    <row r="100" spans="1:45" ht="15.75" x14ac:dyDescent="0.25">
      <c r="A100" s="485"/>
      <c r="B100" s="488"/>
      <c r="C100" s="546"/>
      <c r="D100" s="570" t="s">
        <v>457</v>
      </c>
      <c r="E100" s="350" t="s">
        <v>458</v>
      </c>
      <c r="F100" s="351">
        <v>6</v>
      </c>
      <c r="G100" s="571" t="s">
        <v>5</v>
      </c>
      <c r="H100" s="571">
        <v>3</v>
      </c>
      <c r="I100" s="571"/>
      <c r="J100" s="583"/>
      <c r="K100" s="353">
        <v>38</v>
      </c>
      <c r="L100" s="546" t="s">
        <v>38</v>
      </c>
      <c r="M100" s="546" t="s">
        <v>36</v>
      </c>
      <c r="N100" s="546" t="s">
        <v>415</v>
      </c>
      <c r="O100" s="546" t="s">
        <v>514</v>
      </c>
      <c r="Q100" s="50"/>
      <c r="R100" s="50"/>
      <c r="S100" s="50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</row>
    <row r="101" spans="1:45" ht="15.75" x14ac:dyDescent="0.25">
      <c r="A101" s="485"/>
      <c r="B101" s="488"/>
      <c r="C101" s="546"/>
      <c r="D101" s="570"/>
      <c r="E101" s="358" t="s">
        <v>275</v>
      </c>
      <c r="F101" s="351"/>
      <c r="G101" s="571"/>
      <c r="H101" s="571"/>
      <c r="I101" s="571"/>
      <c r="J101" s="584"/>
      <c r="K101" s="353">
        <v>1</v>
      </c>
      <c r="L101" s="546"/>
      <c r="M101" s="546"/>
      <c r="N101" s="546"/>
      <c r="O101" s="546"/>
      <c r="Q101" s="50"/>
      <c r="R101" s="50"/>
      <c r="S101" s="50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</row>
    <row r="102" spans="1:45" ht="15.75" x14ac:dyDescent="0.25">
      <c r="A102" s="486"/>
      <c r="B102" s="489"/>
      <c r="C102" s="546"/>
      <c r="D102" s="570"/>
      <c r="E102" s="350" t="s">
        <v>458</v>
      </c>
      <c r="F102" s="351">
        <v>6</v>
      </c>
      <c r="G102" s="351" t="s">
        <v>6</v>
      </c>
      <c r="H102" s="571"/>
      <c r="I102" s="351"/>
      <c r="J102" s="355" t="s">
        <v>524</v>
      </c>
      <c r="K102" s="353">
        <v>28</v>
      </c>
      <c r="L102" s="317" t="s">
        <v>540</v>
      </c>
      <c r="M102" s="317" t="s">
        <v>559</v>
      </c>
      <c r="N102" s="317" t="s">
        <v>524</v>
      </c>
      <c r="O102" s="317" t="s">
        <v>362</v>
      </c>
      <c r="Q102" s="406"/>
      <c r="R102" s="406"/>
      <c r="S102" s="406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</row>
    <row r="103" spans="1:45" ht="15.75" x14ac:dyDescent="0.25">
      <c r="A103" s="298"/>
      <c r="B103" s="299"/>
      <c r="C103" s="300"/>
      <c r="D103" s="286"/>
      <c r="E103" s="288"/>
      <c r="F103" s="292"/>
      <c r="G103" s="292"/>
      <c r="H103" s="292"/>
      <c r="I103" s="292"/>
      <c r="J103" s="17"/>
      <c r="K103" s="248"/>
      <c r="L103" s="285"/>
      <c r="M103" s="285"/>
      <c r="N103" s="285"/>
      <c r="O103" s="285"/>
      <c r="Q103" s="50"/>
      <c r="R103" s="50"/>
      <c r="S103" s="50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</row>
    <row r="104" spans="1:45" ht="15.75" x14ac:dyDescent="0.25">
      <c r="A104" s="484" t="s">
        <v>32</v>
      </c>
      <c r="B104" s="487">
        <v>42901</v>
      </c>
      <c r="C104" s="537" t="s">
        <v>381</v>
      </c>
      <c r="D104" s="541" t="s">
        <v>262</v>
      </c>
      <c r="E104" s="333" t="s">
        <v>511</v>
      </c>
      <c r="F104" s="330">
        <v>6</v>
      </c>
      <c r="G104" s="330" t="s">
        <v>3</v>
      </c>
      <c r="H104" s="335">
        <v>2</v>
      </c>
      <c r="I104" s="557"/>
      <c r="J104" s="556" t="s">
        <v>232</v>
      </c>
      <c r="K104" s="411">
        <v>38</v>
      </c>
      <c r="L104" s="555" t="s">
        <v>484</v>
      </c>
      <c r="M104" s="555" t="s">
        <v>406</v>
      </c>
      <c r="N104" s="555" t="s">
        <v>232</v>
      </c>
      <c r="O104" s="555" t="s">
        <v>524</v>
      </c>
      <c r="Q104" s="50"/>
      <c r="R104" s="50"/>
      <c r="S104" s="50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</row>
    <row r="105" spans="1:45" ht="15.75" x14ac:dyDescent="0.25">
      <c r="A105" s="485"/>
      <c r="B105" s="488"/>
      <c r="C105" s="538"/>
      <c r="D105" s="541"/>
      <c r="E105" s="332" t="s">
        <v>261</v>
      </c>
      <c r="F105" s="330"/>
      <c r="G105" s="330"/>
      <c r="H105" s="335"/>
      <c r="I105" s="557"/>
      <c r="J105" s="556"/>
      <c r="K105" s="411">
        <v>1</v>
      </c>
      <c r="L105" s="555"/>
      <c r="M105" s="555"/>
      <c r="N105" s="555"/>
      <c r="O105" s="555"/>
      <c r="Q105" s="50"/>
      <c r="R105" s="50"/>
      <c r="S105" s="50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</row>
    <row r="106" spans="1:45" ht="15.75" x14ac:dyDescent="0.25">
      <c r="A106" s="485"/>
      <c r="B106" s="488"/>
      <c r="C106" s="538"/>
      <c r="D106" s="541"/>
      <c r="E106" s="333" t="s">
        <v>511</v>
      </c>
      <c r="F106" s="330">
        <v>4</v>
      </c>
      <c r="G106" s="330" t="s">
        <v>4</v>
      </c>
      <c r="H106" s="335">
        <v>2</v>
      </c>
      <c r="I106" s="557"/>
      <c r="J106" s="556"/>
      <c r="K106" s="411">
        <v>1</v>
      </c>
      <c r="L106" s="555"/>
      <c r="M106" s="555"/>
      <c r="N106" s="555"/>
      <c r="O106" s="555"/>
      <c r="Q106" s="50"/>
      <c r="R106" s="50"/>
      <c r="S106" s="50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</row>
    <row r="107" spans="1:45" ht="15.75" x14ac:dyDescent="0.25">
      <c r="A107" s="485"/>
      <c r="B107" s="488"/>
      <c r="C107" s="538"/>
      <c r="D107" s="541"/>
      <c r="E107" s="335" t="s">
        <v>511</v>
      </c>
      <c r="F107" s="330">
        <v>4</v>
      </c>
      <c r="G107" s="330" t="s">
        <v>5</v>
      </c>
      <c r="H107" s="335">
        <v>2</v>
      </c>
      <c r="I107" s="557"/>
      <c r="J107" s="556" t="s">
        <v>365</v>
      </c>
      <c r="K107" s="331">
        <v>22</v>
      </c>
      <c r="L107" s="555" t="s">
        <v>587</v>
      </c>
      <c r="M107" s="555" t="s">
        <v>559</v>
      </c>
      <c r="N107" s="555" t="s">
        <v>71</v>
      </c>
      <c r="O107" s="555" t="s">
        <v>357</v>
      </c>
      <c r="Q107" s="50"/>
      <c r="R107" s="50"/>
      <c r="S107" s="50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</row>
    <row r="108" spans="1:45" ht="15.75" x14ac:dyDescent="0.25">
      <c r="A108" s="485"/>
      <c r="B108" s="488"/>
      <c r="C108" s="538"/>
      <c r="D108" s="541"/>
      <c r="E108" s="332" t="s">
        <v>261</v>
      </c>
      <c r="F108" s="330"/>
      <c r="G108" s="330" t="s">
        <v>5</v>
      </c>
      <c r="H108" s="335">
        <v>2</v>
      </c>
      <c r="I108" s="557"/>
      <c r="J108" s="556"/>
      <c r="K108" s="331">
        <v>2</v>
      </c>
      <c r="L108" s="555"/>
      <c r="M108" s="555"/>
      <c r="N108" s="555"/>
      <c r="O108" s="555"/>
      <c r="Q108" s="50"/>
      <c r="R108" s="50"/>
      <c r="S108" s="50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</row>
    <row r="109" spans="1:45" ht="15.75" x14ac:dyDescent="0.25">
      <c r="A109" s="485"/>
      <c r="B109" s="488"/>
      <c r="C109" s="538"/>
      <c r="D109" s="414" t="s">
        <v>470</v>
      </c>
      <c r="E109" s="414" t="s">
        <v>471</v>
      </c>
      <c r="F109" s="330">
        <v>2</v>
      </c>
      <c r="G109" s="330" t="s">
        <v>472</v>
      </c>
      <c r="H109" s="335">
        <v>2</v>
      </c>
      <c r="I109" s="336"/>
      <c r="J109" s="341" t="s">
        <v>365</v>
      </c>
      <c r="K109" s="331">
        <v>19</v>
      </c>
      <c r="L109" s="319" t="s">
        <v>462</v>
      </c>
      <c r="M109" s="319"/>
      <c r="N109" s="319" t="s">
        <v>365</v>
      </c>
      <c r="O109" s="319"/>
      <c r="Q109" s="50"/>
      <c r="R109" s="50"/>
      <c r="S109" s="50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</row>
    <row r="110" spans="1:45" ht="15.75" x14ac:dyDescent="0.25">
      <c r="A110" s="485"/>
      <c r="B110" s="488"/>
      <c r="C110" s="538"/>
      <c r="D110" s="585" t="s">
        <v>449</v>
      </c>
      <c r="E110" s="333" t="s">
        <v>450</v>
      </c>
      <c r="F110" s="330">
        <v>2</v>
      </c>
      <c r="G110" s="553" t="s">
        <v>3</v>
      </c>
      <c r="H110" s="557">
        <v>2</v>
      </c>
      <c r="I110" s="557"/>
      <c r="J110" s="594" t="s">
        <v>573</v>
      </c>
      <c r="K110" s="331">
        <v>39</v>
      </c>
      <c r="L110" s="555" t="s">
        <v>54</v>
      </c>
      <c r="M110" s="555" t="s">
        <v>388</v>
      </c>
      <c r="N110" s="555" t="s">
        <v>573</v>
      </c>
      <c r="O110" s="555" t="s">
        <v>358</v>
      </c>
      <c r="Q110" s="50"/>
      <c r="R110" s="50"/>
      <c r="S110" s="50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</row>
    <row r="111" spans="1:45" ht="15.75" x14ac:dyDescent="0.25">
      <c r="A111" s="485"/>
      <c r="B111" s="488"/>
      <c r="C111" s="538"/>
      <c r="D111" s="585"/>
      <c r="E111" s="332" t="s">
        <v>286</v>
      </c>
      <c r="F111" s="330"/>
      <c r="G111" s="553"/>
      <c r="H111" s="557"/>
      <c r="I111" s="557"/>
      <c r="J111" s="594"/>
      <c r="K111" s="331">
        <v>2</v>
      </c>
      <c r="L111" s="555"/>
      <c r="M111" s="555"/>
      <c r="N111" s="555"/>
      <c r="O111" s="555"/>
      <c r="Q111" s="50"/>
      <c r="R111" s="50"/>
      <c r="S111" s="50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</row>
    <row r="112" spans="1:45" ht="15.75" x14ac:dyDescent="0.25">
      <c r="A112" s="485"/>
      <c r="B112" s="488"/>
      <c r="C112" s="538"/>
      <c r="D112" s="336" t="s">
        <v>451</v>
      </c>
      <c r="E112" s="335" t="s">
        <v>452</v>
      </c>
      <c r="F112" s="330">
        <v>2</v>
      </c>
      <c r="G112" s="330" t="s">
        <v>4</v>
      </c>
      <c r="H112" s="333">
        <v>2</v>
      </c>
      <c r="I112" s="333"/>
      <c r="J112" s="386" t="s">
        <v>361</v>
      </c>
      <c r="K112" s="331">
        <v>49</v>
      </c>
      <c r="L112" s="319" t="s">
        <v>38</v>
      </c>
      <c r="M112" s="319" t="s">
        <v>36</v>
      </c>
      <c r="N112" s="319" t="s">
        <v>361</v>
      </c>
      <c r="O112" s="338" t="s">
        <v>627</v>
      </c>
      <c r="Q112" s="405"/>
      <c r="R112" s="405"/>
      <c r="S112" s="40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</row>
    <row r="113" spans="1:45" ht="15.75" x14ac:dyDescent="0.25">
      <c r="A113" s="485"/>
      <c r="B113" s="488"/>
      <c r="C113" s="538"/>
      <c r="D113" s="581" t="s">
        <v>315</v>
      </c>
      <c r="E113" s="335" t="s">
        <v>453</v>
      </c>
      <c r="F113" s="330">
        <v>2</v>
      </c>
      <c r="G113" s="553" t="s">
        <v>5</v>
      </c>
      <c r="H113" s="557">
        <v>2</v>
      </c>
      <c r="I113" s="557"/>
      <c r="J113" s="593" t="s">
        <v>229</v>
      </c>
      <c r="K113" s="331">
        <v>42</v>
      </c>
      <c r="L113" s="555" t="s">
        <v>383</v>
      </c>
      <c r="M113" s="555" t="s">
        <v>384</v>
      </c>
      <c r="N113" s="555" t="s">
        <v>229</v>
      </c>
      <c r="O113" s="592" t="s">
        <v>356</v>
      </c>
      <c r="Q113" s="50"/>
      <c r="R113" s="50"/>
      <c r="S113" s="50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</row>
    <row r="114" spans="1:45" ht="15.75" x14ac:dyDescent="0.25">
      <c r="A114" s="485"/>
      <c r="B114" s="488"/>
      <c r="C114" s="539"/>
      <c r="D114" s="581"/>
      <c r="E114" s="332" t="s">
        <v>314</v>
      </c>
      <c r="F114" s="330"/>
      <c r="G114" s="553"/>
      <c r="H114" s="557"/>
      <c r="I114" s="557"/>
      <c r="J114" s="593"/>
      <c r="K114" s="331">
        <v>1</v>
      </c>
      <c r="L114" s="555"/>
      <c r="M114" s="555"/>
      <c r="N114" s="555"/>
      <c r="O114" s="592"/>
      <c r="Q114" s="50"/>
      <c r="R114" s="50"/>
      <c r="S114" s="50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</row>
    <row r="115" spans="1:45" ht="15.75" x14ac:dyDescent="0.25">
      <c r="A115" s="485"/>
      <c r="B115" s="488"/>
      <c r="C115" s="589" t="s">
        <v>418</v>
      </c>
      <c r="D115" s="468" t="s">
        <v>272</v>
      </c>
      <c r="E115" s="478" t="s">
        <v>454</v>
      </c>
      <c r="F115" s="287">
        <v>6</v>
      </c>
      <c r="G115" s="287" t="s">
        <v>3</v>
      </c>
      <c r="H115" s="479">
        <v>2</v>
      </c>
      <c r="I115" s="479"/>
      <c r="J115" s="480" t="s">
        <v>455</v>
      </c>
      <c r="K115" s="411">
        <v>39</v>
      </c>
      <c r="L115" s="578" t="s">
        <v>383</v>
      </c>
      <c r="M115" s="578" t="s">
        <v>384</v>
      </c>
      <c r="N115" s="578" t="s">
        <v>364</v>
      </c>
      <c r="O115" s="589" t="s">
        <v>361</v>
      </c>
      <c r="Q115" s="50"/>
      <c r="R115" s="50"/>
      <c r="S115" s="50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</row>
    <row r="116" spans="1:45" ht="15.75" x14ac:dyDescent="0.25">
      <c r="A116" s="485"/>
      <c r="B116" s="488"/>
      <c r="C116" s="595"/>
      <c r="D116" s="468"/>
      <c r="E116" s="478"/>
      <c r="F116" s="296">
        <v>6</v>
      </c>
      <c r="G116" s="297" t="s">
        <v>407</v>
      </c>
      <c r="H116" s="479"/>
      <c r="I116" s="479"/>
      <c r="J116" s="480"/>
      <c r="K116" s="411"/>
      <c r="L116" s="578"/>
      <c r="M116" s="578"/>
      <c r="N116" s="578"/>
      <c r="O116" s="590"/>
      <c r="Q116" s="50"/>
      <c r="R116" s="50"/>
      <c r="S116" s="50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</row>
    <row r="117" spans="1:45" ht="15.75" x14ac:dyDescent="0.25">
      <c r="A117" s="485"/>
      <c r="B117" s="488"/>
      <c r="C117" s="595"/>
      <c r="D117" s="591" t="s">
        <v>496</v>
      </c>
      <c r="E117" s="325" t="s">
        <v>497</v>
      </c>
      <c r="F117" s="320">
        <v>6</v>
      </c>
      <c r="G117" s="320" t="s">
        <v>498</v>
      </c>
      <c r="H117" s="320">
        <v>2</v>
      </c>
      <c r="I117" s="587"/>
      <c r="J117" s="607" t="str">
        <f>[1]Pengampu!$AA$41</f>
        <v>Dr. Ratna Wardani, M.T.</v>
      </c>
      <c r="K117" s="321">
        <v>7</v>
      </c>
      <c r="L117" s="578" t="s">
        <v>406</v>
      </c>
      <c r="M117" s="520"/>
      <c r="N117" s="578" t="s">
        <v>363</v>
      </c>
      <c r="O117" s="520"/>
      <c r="Q117" s="50"/>
      <c r="R117" s="50"/>
      <c r="S117" s="50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</row>
    <row r="118" spans="1:45" ht="15.75" x14ac:dyDescent="0.25">
      <c r="A118" s="485"/>
      <c r="B118" s="488"/>
      <c r="C118" s="595"/>
      <c r="D118" s="591"/>
      <c r="E118" s="322" t="s">
        <v>333</v>
      </c>
      <c r="F118" s="320"/>
      <c r="G118" s="320" t="s">
        <v>5</v>
      </c>
      <c r="H118" s="320"/>
      <c r="I118" s="587"/>
      <c r="J118" s="607"/>
      <c r="K118" s="321">
        <v>1</v>
      </c>
      <c r="L118" s="578"/>
      <c r="M118" s="521"/>
      <c r="N118" s="578"/>
      <c r="O118" s="521"/>
      <c r="Q118" s="50"/>
      <c r="R118" s="50"/>
      <c r="S118" s="50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</row>
    <row r="119" spans="1:45" ht="15.75" x14ac:dyDescent="0.25">
      <c r="A119" s="485"/>
      <c r="B119" s="488"/>
      <c r="C119" s="595"/>
      <c r="D119" s="591"/>
      <c r="E119" s="322" t="s">
        <v>333</v>
      </c>
      <c r="F119" s="320"/>
      <c r="G119" s="320" t="s">
        <v>6</v>
      </c>
      <c r="H119" s="320"/>
      <c r="I119" s="320"/>
      <c r="J119" s="607"/>
      <c r="K119" s="321">
        <v>2</v>
      </c>
      <c r="L119" s="578"/>
      <c r="M119" s="521"/>
      <c r="N119" s="578"/>
      <c r="O119" s="521"/>
      <c r="Q119" s="50"/>
      <c r="R119" s="50"/>
      <c r="S119" s="50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</row>
    <row r="120" spans="1:45" ht="15.75" x14ac:dyDescent="0.25">
      <c r="A120" s="485"/>
      <c r="B120" s="488"/>
      <c r="C120" s="595"/>
      <c r="D120" s="345" t="s">
        <v>500</v>
      </c>
      <c r="E120" s="325" t="s">
        <v>501</v>
      </c>
      <c r="F120" s="320">
        <v>6</v>
      </c>
      <c r="G120" s="320" t="s">
        <v>502</v>
      </c>
      <c r="H120" s="320">
        <v>2</v>
      </c>
      <c r="I120" s="320"/>
      <c r="J120" s="393" t="str">
        <f>[1]Pengampu!$AA$42</f>
        <v>Dr. Eko Marpanaji, M.T</v>
      </c>
      <c r="K120" s="321">
        <v>19</v>
      </c>
      <c r="L120" s="326" t="s">
        <v>484</v>
      </c>
      <c r="M120" s="521"/>
      <c r="N120" s="326" t="s">
        <v>356</v>
      </c>
      <c r="O120" s="521"/>
      <c r="Q120" s="50"/>
      <c r="R120" s="50"/>
      <c r="S120" s="50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</row>
    <row r="121" spans="1:45" ht="15.75" x14ac:dyDescent="0.25">
      <c r="A121" s="485"/>
      <c r="B121" s="488"/>
      <c r="C121" s="595"/>
      <c r="D121" s="345" t="s">
        <v>503</v>
      </c>
      <c r="E121" s="325" t="s">
        <v>504</v>
      </c>
      <c r="F121" s="320">
        <v>6</v>
      </c>
      <c r="G121" s="320" t="s">
        <v>505</v>
      </c>
      <c r="H121" s="320">
        <v>2</v>
      </c>
      <c r="I121" s="587"/>
      <c r="J121" s="607" t="str">
        <f>[1]Pengampu!$AA$43</f>
        <v>Sigit Pambudi, M.Eng.</v>
      </c>
      <c r="K121" s="321">
        <v>15</v>
      </c>
      <c r="L121" s="578" t="s">
        <v>462</v>
      </c>
      <c r="M121" s="521"/>
      <c r="N121" s="578" t="s">
        <v>75</v>
      </c>
      <c r="O121" s="521"/>
      <c r="Q121" s="50"/>
      <c r="R121" s="50"/>
      <c r="S121" s="50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</row>
    <row r="122" spans="1:45" ht="15.75" x14ac:dyDescent="0.25">
      <c r="A122" s="485"/>
      <c r="B122" s="488"/>
      <c r="C122" s="595"/>
      <c r="D122" s="328" t="s">
        <v>506</v>
      </c>
      <c r="E122" s="322" t="s">
        <v>337</v>
      </c>
      <c r="F122" s="320"/>
      <c r="G122" s="320" t="s">
        <v>5</v>
      </c>
      <c r="H122" s="320"/>
      <c r="I122" s="587"/>
      <c r="J122" s="607"/>
      <c r="K122" s="321">
        <v>2</v>
      </c>
      <c r="L122" s="578"/>
      <c r="M122" s="521"/>
      <c r="N122" s="578"/>
      <c r="O122" s="521"/>
      <c r="Q122" s="50"/>
      <c r="R122" s="50"/>
      <c r="S122" s="50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</row>
    <row r="123" spans="1:45" ht="15.75" x14ac:dyDescent="0.25">
      <c r="A123" s="485"/>
      <c r="B123" s="488"/>
      <c r="C123" s="595"/>
      <c r="D123" s="345" t="s">
        <v>507</v>
      </c>
      <c r="E123" s="322" t="s">
        <v>508</v>
      </c>
      <c r="F123" s="320"/>
      <c r="G123" s="320" t="s">
        <v>5</v>
      </c>
      <c r="H123" s="320">
        <v>2</v>
      </c>
      <c r="I123" s="587"/>
      <c r="J123" s="607"/>
      <c r="K123" s="321">
        <v>1</v>
      </c>
      <c r="L123" s="578"/>
      <c r="M123" s="521"/>
      <c r="N123" s="578"/>
      <c r="O123" s="521"/>
      <c r="Q123" s="50"/>
      <c r="R123" s="50"/>
      <c r="S123" s="50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</row>
    <row r="124" spans="1:45" ht="15.75" x14ac:dyDescent="0.25">
      <c r="A124" s="485"/>
      <c r="B124" s="488"/>
      <c r="C124" s="595"/>
      <c r="D124" s="345" t="s">
        <v>520</v>
      </c>
      <c r="E124" s="323" t="s">
        <v>521</v>
      </c>
      <c r="F124" s="320">
        <v>4</v>
      </c>
      <c r="G124" s="324" t="s">
        <v>461</v>
      </c>
      <c r="H124" s="577"/>
      <c r="I124" s="577">
        <v>2</v>
      </c>
      <c r="J124" s="394" t="s">
        <v>356</v>
      </c>
      <c r="K124" s="321"/>
      <c r="L124" s="326" t="s">
        <v>388</v>
      </c>
      <c r="M124" s="521"/>
      <c r="N124" s="326" t="s">
        <v>74</v>
      </c>
      <c r="O124" s="521"/>
      <c r="Q124" s="50"/>
      <c r="R124" s="50"/>
      <c r="S124" s="50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</row>
    <row r="125" spans="1:45" ht="15.75" x14ac:dyDescent="0.25">
      <c r="A125" s="485"/>
      <c r="B125" s="488"/>
      <c r="C125" s="595"/>
      <c r="D125" s="345" t="s">
        <v>522</v>
      </c>
      <c r="E125" s="323" t="s">
        <v>523</v>
      </c>
      <c r="F125" s="320">
        <v>4</v>
      </c>
      <c r="G125" s="324" t="s">
        <v>465</v>
      </c>
      <c r="H125" s="577"/>
      <c r="I125" s="577"/>
      <c r="J125" s="327" t="s">
        <v>524</v>
      </c>
      <c r="K125" s="321"/>
      <c r="L125" s="326" t="s">
        <v>542</v>
      </c>
      <c r="M125" s="521"/>
      <c r="N125" s="326" t="s">
        <v>524</v>
      </c>
      <c r="O125" s="521"/>
      <c r="Q125" s="50"/>
      <c r="R125" s="50"/>
      <c r="S125" s="50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</row>
    <row r="126" spans="1:45" ht="15.75" x14ac:dyDescent="0.25">
      <c r="A126" s="485"/>
      <c r="B126" s="488"/>
      <c r="C126" s="590"/>
      <c r="D126" s="343" t="s">
        <v>525</v>
      </c>
      <c r="E126" s="325" t="s">
        <v>526</v>
      </c>
      <c r="F126" s="320">
        <v>4</v>
      </c>
      <c r="G126" s="324" t="s">
        <v>468</v>
      </c>
      <c r="H126" s="577"/>
      <c r="I126" s="577"/>
      <c r="J126" s="344" t="s">
        <v>387</v>
      </c>
      <c r="K126" s="321"/>
      <c r="L126" s="326" t="s">
        <v>540</v>
      </c>
      <c r="M126" s="522"/>
      <c r="N126" s="326" t="s">
        <v>387</v>
      </c>
      <c r="O126" s="522"/>
      <c r="Q126" s="50"/>
      <c r="R126" s="50"/>
      <c r="S126" s="50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</row>
    <row r="127" spans="1:45" ht="15.75" x14ac:dyDescent="0.25">
      <c r="A127" s="17"/>
      <c r="B127" s="17"/>
      <c r="C127" s="17"/>
      <c r="D127" s="17"/>
      <c r="E127" s="225"/>
      <c r="F127" s="17"/>
      <c r="G127" s="17"/>
      <c r="H127" s="17"/>
      <c r="I127" s="17"/>
      <c r="J127" s="17"/>
      <c r="K127" s="248"/>
      <c r="L127" s="285"/>
      <c r="M127" s="285"/>
      <c r="N127" s="285"/>
      <c r="O127" s="285"/>
      <c r="Q127" s="50"/>
      <c r="R127" s="50"/>
      <c r="S127" s="50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</row>
    <row r="128" spans="1:45" ht="15.75" x14ac:dyDescent="0.25">
      <c r="A128" s="484" t="s">
        <v>44</v>
      </c>
      <c r="B128" s="487">
        <v>42902</v>
      </c>
      <c r="C128" s="537" t="s">
        <v>381</v>
      </c>
      <c r="D128" s="336" t="s">
        <v>290</v>
      </c>
      <c r="E128" s="335" t="s">
        <v>469</v>
      </c>
      <c r="F128" s="330">
        <v>2</v>
      </c>
      <c r="G128" s="553" t="s">
        <v>3</v>
      </c>
      <c r="H128" s="336">
        <v>2</v>
      </c>
      <c r="I128" s="336"/>
      <c r="J128" s="556" t="s">
        <v>232</v>
      </c>
      <c r="K128" s="331">
        <v>39</v>
      </c>
      <c r="L128" s="555" t="s">
        <v>405</v>
      </c>
      <c r="M128" s="555" t="s">
        <v>406</v>
      </c>
      <c r="N128" s="555" t="s">
        <v>232</v>
      </c>
      <c r="O128" s="555" t="s">
        <v>358</v>
      </c>
      <c r="Q128" s="50"/>
      <c r="R128" s="50"/>
      <c r="S128" s="50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</row>
    <row r="129" spans="1:45" ht="15.75" x14ac:dyDescent="0.25">
      <c r="A129" s="485"/>
      <c r="B129" s="488"/>
      <c r="C129" s="538"/>
      <c r="D129" s="336" t="s">
        <v>290</v>
      </c>
      <c r="E129" s="332" t="s">
        <v>289</v>
      </c>
      <c r="F129" s="330"/>
      <c r="G129" s="553"/>
      <c r="H129" s="336"/>
      <c r="I129" s="336"/>
      <c r="J129" s="556"/>
      <c r="K129" s="331">
        <v>2</v>
      </c>
      <c r="L129" s="555"/>
      <c r="M129" s="555"/>
      <c r="N129" s="555"/>
      <c r="O129" s="555"/>
      <c r="Q129" s="50"/>
      <c r="R129" s="50"/>
      <c r="S129" s="50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</row>
    <row r="130" spans="1:45" ht="15.75" x14ac:dyDescent="0.25">
      <c r="A130" s="485"/>
      <c r="B130" s="488"/>
      <c r="C130" s="538"/>
      <c r="D130" s="414" t="s">
        <v>470</v>
      </c>
      <c r="E130" s="414" t="s">
        <v>471</v>
      </c>
      <c r="F130" s="330">
        <v>2</v>
      </c>
      <c r="G130" s="330" t="s">
        <v>4</v>
      </c>
      <c r="H130" s="336"/>
      <c r="I130" s="336"/>
      <c r="J130" s="556"/>
      <c r="K130" s="331">
        <v>51</v>
      </c>
      <c r="L130" s="319" t="s">
        <v>38</v>
      </c>
      <c r="M130" s="319" t="s">
        <v>36</v>
      </c>
      <c r="N130" s="319" t="s">
        <v>72</v>
      </c>
      <c r="O130" s="319" t="s">
        <v>357</v>
      </c>
      <c r="Q130" s="406"/>
      <c r="R130" s="406"/>
      <c r="S130" s="406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</row>
    <row r="131" spans="1:45" ht="15.75" x14ac:dyDescent="0.25">
      <c r="A131" s="485"/>
      <c r="B131" s="488"/>
      <c r="C131" s="538"/>
      <c r="D131" s="336" t="s">
        <v>293</v>
      </c>
      <c r="E131" s="335" t="s">
        <v>456</v>
      </c>
      <c r="F131" s="330">
        <v>4</v>
      </c>
      <c r="G131" s="330" t="s">
        <v>4</v>
      </c>
      <c r="H131" s="333">
        <v>2</v>
      </c>
      <c r="I131" s="333"/>
      <c r="J131" s="395" t="s">
        <v>354</v>
      </c>
      <c r="K131" s="331">
        <v>29</v>
      </c>
      <c r="L131" s="319" t="s">
        <v>540</v>
      </c>
      <c r="M131" s="319" t="s">
        <v>519</v>
      </c>
      <c r="N131" s="319" t="s">
        <v>354</v>
      </c>
      <c r="O131" s="319" t="s">
        <v>365</v>
      </c>
      <c r="Q131" s="406"/>
      <c r="R131" s="50"/>
      <c r="S131" s="406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</row>
    <row r="132" spans="1:45" ht="15.75" x14ac:dyDescent="0.25">
      <c r="A132" s="485"/>
      <c r="B132" s="488"/>
      <c r="C132" s="538"/>
      <c r="D132" s="348" t="s">
        <v>459</v>
      </c>
      <c r="E132" s="335" t="s">
        <v>460</v>
      </c>
      <c r="F132" s="553">
        <v>4</v>
      </c>
      <c r="G132" s="334" t="s">
        <v>461</v>
      </c>
      <c r="H132" s="573"/>
      <c r="I132" s="573">
        <v>2</v>
      </c>
      <c r="J132" s="347" t="s">
        <v>356</v>
      </c>
      <c r="K132" s="331"/>
      <c r="L132" s="319" t="s">
        <v>542</v>
      </c>
      <c r="M132" s="319"/>
      <c r="N132" s="319" t="s">
        <v>356</v>
      </c>
      <c r="O132" s="319"/>
      <c r="Q132" s="50"/>
      <c r="S132" s="50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</row>
    <row r="133" spans="1:45" ht="15.75" x14ac:dyDescent="0.25">
      <c r="A133" s="485"/>
      <c r="B133" s="488"/>
      <c r="C133" s="538"/>
      <c r="D133" s="348" t="s">
        <v>463</v>
      </c>
      <c r="E133" s="333" t="s">
        <v>464</v>
      </c>
      <c r="F133" s="553"/>
      <c r="G133" s="334" t="s">
        <v>465</v>
      </c>
      <c r="H133" s="573"/>
      <c r="I133" s="573"/>
      <c r="J133" s="386" t="s">
        <v>361</v>
      </c>
      <c r="K133" s="331"/>
      <c r="L133" s="319" t="s">
        <v>541</v>
      </c>
      <c r="M133" s="319"/>
      <c r="N133" s="319" t="s">
        <v>361</v>
      </c>
      <c r="O133" s="319"/>
      <c r="Q133" s="406"/>
      <c r="R133" s="50"/>
      <c r="S133" s="406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</row>
    <row r="134" spans="1:45" ht="15.75" x14ac:dyDescent="0.25">
      <c r="A134" s="485"/>
      <c r="B134" s="488"/>
      <c r="C134" s="538"/>
      <c r="D134" s="346" t="s">
        <v>466</v>
      </c>
      <c r="E134" s="333" t="s">
        <v>467</v>
      </c>
      <c r="F134" s="553"/>
      <c r="G134" s="334" t="s">
        <v>468</v>
      </c>
      <c r="H134" s="573"/>
      <c r="I134" s="573"/>
      <c r="J134" s="341" t="s">
        <v>354</v>
      </c>
      <c r="K134" s="331"/>
      <c r="L134" s="319" t="s">
        <v>559</v>
      </c>
      <c r="M134" s="319"/>
      <c r="N134" s="396" t="s">
        <v>74</v>
      </c>
      <c r="O134" s="319"/>
      <c r="Q134" s="50"/>
      <c r="R134" s="50"/>
      <c r="S134" s="50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</row>
    <row r="135" spans="1:45" ht="15.75" x14ac:dyDescent="0.25">
      <c r="A135" s="485"/>
      <c r="B135" s="488"/>
      <c r="C135" s="538"/>
      <c r="D135" s="581" t="s">
        <v>324</v>
      </c>
      <c r="E135" s="335" t="s">
        <v>473</v>
      </c>
      <c r="F135" s="330">
        <v>4</v>
      </c>
      <c r="G135" s="553" t="s">
        <v>5</v>
      </c>
      <c r="H135" s="557">
        <v>2</v>
      </c>
      <c r="I135" s="557"/>
      <c r="J135" s="554" t="s">
        <v>415</v>
      </c>
      <c r="K135" s="331">
        <v>41</v>
      </c>
      <c r="L135" s="555" t="s">
        <v>54</v>
      </c>
      <c r="M135" s="555" t="s">
        <v>388</v>
      </c>
      <c r="N135" s="555" t="s">
        <v>415</v>
      </c>
      <c r="O135" s="555" t="s">
        <v>230</v>
      </c>
      <c r="Q135" s="406"/>
      <c r="R135" s="50"/>
      <c r="S135" s="406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</row>
    <row r="136" spans="1:45" ht="15.75" x14ac:dyDescent="0.25">
      <c r="A136" s="485"/>
      <c r="B136" s="488"/>
      <c r="C136" s="538"/>
      <c r="D136" s="581"/>
      <c r="E136" s="332" t="s">
        <v>323</v>
      </c>
      <c r="F136" s="330"/>
      <c r="G136" s="553"/>
      <c r="H136" s="557"/>
      <c r="I136" s="557"/>
      <c r="J136" s="554"/>
      <c r="K136" s="331">
        <v>3</v>
      </c>
      <c r="L136" s="555"/>
      <c r="M136" s="555"/>
      <c r="N136" s="555"/>
      <c r="O136" s="555"/>
      <c r="Q136" s="50"/>
      <c r="R136" s="50"/>
      <c r="S136" s="50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</row>
    <row r="137" spans="1:45" ht="15.75" x14ac:dyDescent="0.25">
      <c r="A137" s="485"/>
      <c r="B137" s="488"/>
      <c r="C137" s="538"/>
      <c r="D137" s="581" t="s">
        <v>318</v>
      </c>
      <c r="E137" s="335" t="s">
        <v>492</v>
      </c>
      <c r="F137" s="397">
        <v>2</v>
      </c>
      <c r="G137" s="397" t="s">
        <v>5</v>
      </c>
      <c r="H137" s="335">
        <v>2</v>
      </c>
      <c r="I137" s="557"/>
      <c r="J137" s="556" t="s">
        <v>493</v>
      </c>
      <c r="K137" s="331">
        <v>42</v>
      </c>
      <c r="L137" s="564" t="s">
        <v>383</v>
      </c>
      <c r="M137" s="564" t="s">
        <v>384</v>
      </c>
      <c r="N137" s="564" t="s">
        <v>493</v>
      </c>
      <c r="O137" s="564" t="s">
        <v>75</v>
      </c>
      <c r="Q137" s="406"/>
      <c r="R137" s="50"/>
      <c r="S137" s="406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</row>
    <row r="138" spans="1:45" ht="15.75" x14ac:dyDescent="0.25">
      <c r="A138" s="485"/>
      <c r="B138" s="488"/>
      <c r="C138" s="539"/>
      <c r="D138" s="581"/>
      <c r="E138" s="332" t="s">
        <v>317</v>
      </c>
      <c r="F138" s="397"/>
      <c r="G138" s="397"/>
      <c r="H138" s="335"/>
      <c r="I138" s="557"/>
      <c r="J138" s="556"/>
      <c r="K138" s="331">
        <v>3</v>
      </c>
      <c r="L138" s="566"/>
      <c r="M138" s="566"/>
      <c r="N138" s="566"/>
      <c r="O138" s="566"/>
      <c r="Q138" s="50"/>
      <c r="R138" s="50"/>
      <c r="S138" s="50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</row>
    <row r="139" spans="1:45" ht="15.75" x14ac:dyDescent="0.25">
      <c r="A139" s="485"/>
      <c r="B139" s="488"/>
      <c r="C139" s="589" t="s">
        <v>418</v>
      </c>
      <c r="D139" s="579" t="s">
        <v>487</v>
      </c>
      <c r="E139" s="580" t="s">
        <v>488</v>
      </c>
      <c r="F139" s="320">
        <v>4</v>
      </c>
      <c r="G139" s="320" t="s">
        <v>5</v>
      </c>
      <c r="H139" s="325">
        <v>2</v>
      </c>
      <c r="I139" s="325"/>
      <c r="J139" s="329" t="s">
        <v>524</v>
      </c>
      <c r="K139" s="321">
        <v>42</v>
      </c>
      <c r="L139" s="326" t="s">
        <v>38</v>
      </c>
      <c r="M139" s="326" t="s">
        <v>36</v>
      </c>
      <c r="N139" s="326" t="s">
        <v>524</v>
      </c>
      <c r="O139" s="326" t="s">
        <v>355</v>
      </c>
      <c r="Q139" s="406"/>
      <c r="R139" s="406"/>
      <c r="S139" s="406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</row>
    <row r="140" spans="1:45" ht="15.75" customHeight="1" x14ac:dyDescent="0.25">
      <c r="A140" s="485"/>
      <c r="B140" s="488"/>
      <c r="C140" s="595"/>
      <c r="D140" s="579"/>
      <c r="E140" s="580"/>
      <c r="F140" s="409">
        <v>5</v>
      </c>
      <c r="G140" s="364" t="s">
        <v>489</v>
      </c>
      <c r="H140" s="409">
        <v>2</v>
      </c>
      <c r="I140" s="409"/>
      <c r="J140" s="410" t="s">
        <v>490</v>
      </c>
      <c r="K140" s="366">
        <v>4</v>
      </c>
      <c r="L140" s="303" t="s">
        <v>401</v>
      </c>
      <c r="M140" s="408"/>
      <c r="N140" s="326"/>
      <c r="O140" s="408"/>
      <c r="Q140" s="50"/>
      <c r="R140" s="50"/>
      <c r="S140" s="50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</row>
    <row r="141" spans="1:45" ht="15.75" x14ac:dyDescent="0.25">
      <c r="A141" s="485"/>
      <c r="B141" s="488"/>
      <c r="C141" s="595"/>
      <c r="D141" s="591" t="s">
        <v>279</v>
      </c>
      <c r="E141" s="323" t="s">
        <v>474</v>
      </c>
      <c r="F141" s="320">
        <v>6</v>
      </c>
      <c r="G141" s="587" t="s">
        <v>3</v>
      </c>
      <c r="H141" s="577">
        <v>2</v>
      </c>
      <c r="I141" s="577" t="s">
        <v>280</v>
      </c>
      <c r="J141" s="586" t="s">
        <v>475</v>
      </c>
      <c r="K141" s="321">
        <v>39</v>
      </c>
      <c r="L141" s="578" t="s">
        <v>383</v>
      </c>
      <c r="M141" s="578" t="s">
        <v>384</v>
      </c>
      <c r="N141" s="578" t="s">
        <v>360</v>
      </c>
      <c r="O141" s="578" t="s">
        <v>387</v>
      </c>
      <c r="Q141" s="50"/>
      <c r="R141" s="50"/>
      <c r="S141" s="50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</row>
    <row r="142" spans="1:45" ht="15.75" x14ac:dyDescent="0.25">
      <c r="A142" s="485"/>
      <c r="B142" s="488"/>
      <c r="C142" s="595"/>
      <c r="D142" s="591"/>
      <c r="E142" s="322" t="s">
        <v>278</v>
      </c>
      <c r="F142" s="320"/>
      <c r="G142" s="587"/>
      <c r="H142" s="577"/>
      <c r="I142" s="577"/>
      <c r="J142" s="586"/>
      <c r="K142" s="321">
        <v>2</v>
      </c>
      <c r="L142" s="578"/>
      <c r="M142" s="578"/>
      <c r="N142" s="578"/>
      <c r="O142" s="578"/>
      <c r="Q142" s="50"/>
      <c r="R142" s="50"/>
      <c r="S142" s="50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</row>
    <row r="143" spans="1:45" ht="15.75" x14ac:dyDescent="0.25">
      <c r="A143" s="485"/>
      <c r="B143" s="488"/>
      <c r="C143" s="595"/>
      <c r="D143" s="591"/>
      <c r="E143" s="325" t="s">
        <v>474</v>
      </c>
      <c r="F143" s="320">
        <v>6</v>
      </c>
      <c r="G143" s="587" t="s">
        <v>5</v>
      </c>
      <c r="H143" s="587">
        <v>2</v>
      </c>
      <c r="I143" s="587"/>
      <c r="J143" s="588" t="s">
        <v>573</v>
      </c>
      <c r="K143" s="321">
        <v>38</v>
      </c>
      <c r="L143" s="578" t="s">
        <v>540</v>
      </c>
      <c r="M143" s="578" t="s">
        <v>559</v>
      </c>
      <c r="N143" s="578" t="s">
        <v>573</v>
      </c>
      <c r="O143" s="578" t="s">
        <v>493</v>
      </c>
      <c r="Q143" s="50"/>
      <c r="R143" s="50"/>
      <c r="S143" s="50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</row>
    <row r="144" spans="1:45" ht="15.75" x14ac:dyDescent="0.25">
      <c r="A144" s="485"/>
      <c r="B144" s="488"/>
      <c r="C144" s="595"/>
      <c r="D144" s="591"/>
      <c r="E144" s="322" t="s">
        <v>278</v>
      </c>
      <c r="F144" s="320"/>
      <c r="G144" s="587"/>
      <c r="H144" s="587"/>
      <c r="I144" s="587"/>
      <c r="J144" s="588"/>
      <c r="K144" s="321">
        <v>1</v>
      </c>
      <c r="L144" s="578"/>
      <c r="M144" s="578"/>
      <c r="N144" s="578"/>
      <c r="O144" s="578"/>
      <c r="Q144" s="50"/>
      <c r="R144" s="50"/>
      <c r="S144" s="50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</row>
    <row r="145" spans="1:45" ht="15.75" x14ac:dyDescent="0.25">
      <c r="A145" s="485"/>
      <c r="B145" s="488"/>
      <c r="C145" s="595"/>
      <c r="D145" s="591"/>
      <c r="E145" s="325" t="s">
        <v>474</v>
      </c>
      <c r="F145" s="320">
        <v>6</v>
      </c>
      <c r="G145" s="587" t="s">
        <v>6</v>
      </c>
      <c r="H145" s="587">
        <v>2</v>
      </c>
      <c r="I145" s="587"/>
      <c r="J145" s="586" t="s">
        <v>475</v>
      </c>
      <c r="K145" s="321">
        <v>28</v>
      </c>
      <c r="L145" s="589" t="s">
        <v>54</v>
      </c>
      <c r="M145" s="589" t="s">
        <v>388</v>
      </c>
      <c r="N145" s="589" t="s">
        <v>232</v>
      </c>
      <c r="O145" s="589" t="s">
        <v>365</v>
      </c>
      <c r="Q145" s="50"/>
      <c r="R145" s="50"/>
      <c r="S145" s="50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</row>
    <row r="146" spans="1:45" ht="15.75" x14ac:dyDescent="0.25">
      <c r="A146" s="485"/>
      <c r="B146" s="488"/>
      <c r="C146" s="595"/>
      <c r="D146" s="591"/>
      <c r="E146" s="322" t="s">
        <v>278</v>
      </c>
      <c r="F146" s="320"/>
      <c r="G146" s="587"/>
      <c r="H146" s="587"/>
      <c r="I146" s="587"/>
      <c r="J146" s="586"/>
      <c r="K146" s="321">
        <v>3</v>
      </c>
      <c r="L146" s="590"/>
      <c r="M146" s="590"/>
      <c r="N146" s="590"/>
      <c r="O146" s="590"/>
      <c r="Q146" s="50"/>
      <c r="R146" s="50"/>
      <c r="S146" s="50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</row>
    <row r="147" spans="1:45" ht="15.75" x14ac:dyDescent="0.25">
      <c r="A147" s="485"/>
      <c r="B147" s="488"/>
      <c r="C147" s="595"/>
      <c r="D147" s="345" t="s">
        <v>480</v>
      </c>
      <c r="E147" s="325" t="s">
        <v>481</v>
      </c>
      <c r="F147" s="320">
        <v>4</v>
      </c>
      <c r="G147" s="324" t="s">
        <v>461</v>
      </c>
      <c r="H147" s="577"/>
      <c r="I147" s="577">
        <v>2</v>
      </c>
      <c r="J147" s="379" t="s">
        <v>72</v>
      </c>
      <c r="K147" s="321"/>
      <c r="L147" s="326" t="s">
        <v>462</v>
      </c>
      <c r="M147" s="520"/>
      <c r="N147" s="326" t="s">
        <v>72</v>
      </c>
      <c r="O147" s="520"/>
      <c r="Q147" s="50"/>
      <c r="R147" s="50"/>
      <c r="S147" s="50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</row>
    <row r="148" spans="1:45" ht="15.75" x14ac:dyDescent="0.25">
      <c r="A148" s="485"/>
      <c r="B148" s="488"/>
      <c r="C148" s="595"/>
      <c r="D148" s="345" t="s">
        <v>482</v>
      </c>
      <c r="E148" s="325" t="s">
        <v>483</v>
      </c>
      <c r="F148" s="320">
        <v>4</v>
      </c>
      <c r="G148" s="324" t="s">
        <v>465</v>
      </c>
      <c r="H148" s="577"/>
      <c r="I148" s="577"/>
      <c r="J148" s="379" t="s">
        <v>361</v>
      </c>
      <c r="K148" s="321"/>
      <c r="L148" s="326" t="s">
        <v>484</v>
      </c>
      <c r="M148" s="521"/>
      <c r="N148" s="326" t="s">
        <v>361</v>
      </c>
      <c r="O148" s="521"/>
      <c r="Q148" s="50"/>
      <c r="R148" s="50"/>
      <c r="S148" s="50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</row>
    <row r="149" spans="1:45" ht="15.75" x14ac:dyDescent="0.25">
      <c r="A149" s="486"/>
      <c r="B149" s="489"/>
      <c r="C149" s="590"/>
      <c r="D149" s="345" t="s">
        <v>485</v>
      </c>
      <c r="E149" s="323" t="s">
        <v>486</v>
      </c>
      <c r="F149" s="320">
        <v>4</v>
      </c>
      <c r="G149" s="324" t="s">
        <v>468</v>
      </c>
      <c r="H149" s="577"/>
      <c r="I149" s="577"/>
      <c r="J149" s="398" t="s">
        <v>230</v>
      </c>
      <c r="K149" s="321"/>
      <c r="L149" s="326" t="s">
        <v>406</v>
      </c>
      <c r="M149" s="522"/>
      <c r="N149" s="326" t="s">
        <v>230</v>
      </c>
      <c r="O149" s="522"/>
      <c r="Q149" s="50"/>
      <c r="R149" s="50"/>
      <c r="S149" s="50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</row>
    <row r="150" spans="1:45" ht="15.75" x14ac:dyDescent="0.25">
      <c r="Q150" s="50"/>
      <c r="R150" s="50"/>
      <c r="S150" s="41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</row>
    <row r="151" spans="1:45" ht="15.75" x14ac:dyDescent="0.25">
      <c r="Q151" s="50"/>
      <c r="R151" s="50"/>
      <c r="S151" s="41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</row>
    <row r="152" spans="1:45" ht="15.75" x14ac:dyDescent="0.25">
      <c r="H152" s="41"/>
      <c r="I152" s="41"/>
      <c r="J152" s="41"/>
      <c r="K152" s="41"/>
      <c r="L152" s="41"/>
      <c r="M152" s="41"/>
      <c r="N152" s="41"/>
      <c r="O152" s="41"/>
      <c r="P152" s="41"/>
      <c r="Q152" s="50"/>
      <c r="R152" s="50"/>
      <c r="S152" s="41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</row>
    <row r="153" spans="1:45" ht="15.75" x14ac:dyDescent="0.25">
      <c r="H153" s="41"/>
      <c r="I153" s="41"/>
      <c r="J153" s="41"/>
      <c r="K153" s="41"/>
      <c r="L153" s="41"/>
      <c r="M153" s="41"/>
      <c r="N153" s="41"/>
      <c r="O153" s="41"/>
      <c r="P153" s="41"/>
      <c r="Q153" s="50"/>
      <c r="R153" s="50"/>
      <c r="S153" s="41"/>
      <c r="T153" s="403"/>
      <c r="U153" s="403"/>
      <c r="V153" s="403"/>
      <c r="W153" s="403"/>
      <c r="X153" s="403"/>
      <c r="Y153" s="403"/>
      <c r="Z153" s="403"/>
      <c r="AA153" s="403"/>
      <c r="AB153" s="403"/>
      <c r="AC153" s="403"/>
      <c r="AD153" s="403"/>
      <c r="AE153" s="403"/>
      <c r="AF153" s="403"/>
      <c r="AG153" s="403"/>
      <c r="AH153" s="403"/>
      <c r="AI153" s="403"/>
      <c r="AJ153" s="403"/>
      <c r="AK153" s="403"/>
      <c r="AL153" s="403"/>
      <c r="AM153" s="403"/>
      <c r="AN153" s="403"/>
      <c r="AO153" s="403"/>
      <c r="AP153" s="403"/>
      <c r="AQ153" s="403"/>
      <c r="AR153" s="403"/>
      <c r="AS153" s="404"/>
    </row>
    <row r="154" spans="1:45" ht="15.75" x14ac:dyDescent="0.25">
      <c r="H154" s="41"/>
      <c r="I154" s="41"/>
      <c r="J154" s="41"/>
      <c r="K154" s="41"/>
      <c r="L154" s="41"/>
      <c r="M154" s="41"/>
      <c r="N154" s="41"/>
      <c r="O154" s="41"/>
      <c r="P154" s="41"/>
      <c r="Q154" s="50"/>
      <c r="R154" s="50"/>
      <c r="S154" s="41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</row>
    <row r="155" spans="1:45" ht="15.75" x14ac:dyDescent="0.25">
      <c r="H155" s="41"/>
      <c r="I155" s="41"/>
      <c r="J155" s="41"/>
      <c r="K155" s="41"/>
      <c r="L155" s="41"/>
      <c r="M155" s="41"/>
      <c r="N155" s="41"/>
      <c r="O155" s="41"/>
      <c r="P155" s="41"/>
      <c r="Q155" s="50"/>
      <c r="R155" s="50"/>
      <c r="S155" s="41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</row>
    <row r="156" spans="1:45" ht="15.75" x14ac:dyDescent="0.25">
      <c r="H156" s="41"/>
      <c r="I156" s="41"/>
      <c r="J156" s="41"/>
      <c r="K156" s="41"/>
      <c r="L156" s="41"/>
      <c r="M156" s="41"/>
      <c r="N156" s="41"/>
      <c r="O156" s="41"/>
      <c r="P156" s="41"/>
      <c r="Q156" s="50"/>
      <c r="R156" s="50"/>
      <c r="S156" s="41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</row>
    <row r="157" spans="1:45" ht="15.75" x14ac:dyDescent="0.25">
      <c r="H157" s="41"/>
      <c r="I157" s="41"/>
      <c r="J157" s="41"/>
      <c r="K157" s="41"/>
      <c r="L157" s="41"/>
      <c r="M157" s="41"/>
      <c r="N157" s="41"/>
      <c r="O157" s="41"/>
      <c r="P157" s="41"/>
      <c r="Q157" s="50"/>
      <c r="R157" s="50"/>
      <c r="S157" s="41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</row>
    <row r="158" spans="1:45" ht="15.75" x14ac:dyDescent="0.25">
      <c r="H158" s="41"/>
      <c r="I158" s="41"/>
      <c r="J158" s="41"/>
      <c r="K158" s="41"/>
      <c r="L158" s="41"/>
      <c r="M158" s="41"/>
      <c r="N158" s="41"/>
      <c r="O158" s="41"/>
      <c r="P158" s="41"/>
      <c r="Q158" s="50"/>
      <c r="R158" s="50"/>
      <c r="S158" s="41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</row>
    <row r="159" spans="1:45" ht="15.75" x14ac:dyDescent="0.25">
      <c r="H159" s="41"/>
      <c r="I159" s="41"/>
      <c r="J159" s="41"/>
      <c r="K159" s="41"/>
      <c r="L159" s="41"/>
      <c r="M159" s="41"/>
      <c r="N159" s="41"/>
      <c r="O159" s="41"/>
      <c r="P159" s="41"/>
      <c r="Q159" s="50"/>
      <c r="R159" s="50"/>
      <c r="S159" s="41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</row>
    <row r="160" spans="1:45" ht="15.75" x14ac:dyDescent="0.25">
      <c r="H160" s="41"/>
      <c r="I160" s="41"/>
      <c r="J160" s="41"/>
      <c r="K160" s="41"/>
      <c r="L160" s="41"/>
      <c r="M160" s="41"/>
      <c r="N160" s="41"/>
      <c r="O160" s="41"/>
      <c r="P160" s="41"/>
      <c r="Q160" s="50"/>
      <c r="R160" s="50"/>
      <c r="S160" s="41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</row>
    <row r="161" spans="8:45" ht="15.75" x14ac:dyDescent="0.25">
      <c r="H161" s="41"/>
      <c r="I161" s="41"/>
      <c r="J161" s="41"/>
      <c r="K161" s="41"/>
      <c r="L161" s="41"/>
      <c r="M161" s="41"/>
      <c r="N161" s="41"/>
      <c r="O161" s="41"/>
      <c r="P161" s="41"/>
      <c r="Q161" s="50"/>
      <c r="R161" s="50"/>
      <c r="S161" s="41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8:45" ht="15.75" x14ac:dyDescent="0.25">
      <c r="H162" s="41"/>
      <c r="I162" s="41"/>
      <c r="J162" s="41"/>
      <c r="K162" s="41"/>
      <c r="L162" s="41"/>
      <c r="M162" s="41"/>
      <c r="N162" s="41"/>
      <c r="O162" s="41"/>
      <c r="P162" s="41"/>
      <c r="Q162" s="50"/>
      <c r="R162" s="50"/>
      <c r="S162" s="41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8:45" ht="15.75" x14ac:dyDescent="0.25">
      <c r="H163" s="41"/>
      <c r="I163" s="41"/>
      <c r="J163" s="41"/>
      <c r="K163" s="41"/>
      <c r="L163" s="41"/>
      <c r="M163" s="41"/>
      <c r="N163" s="41"/>
      <c r="O163" s="41"/>
      <c r="P163" s="41"/>
      <c r="Q163" s="50"/>
      <c r="R163" s="50"/>
      <c r="S163" s="41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</row>
    <row r="164" spans="8:45" ht="15.75" x14ac:dyDescent="0.25">
      <c r="H164" s="41"/>
      <c r="I164" s="41"/>
      <c r="J164" s="41"/>
      <c r="K164" s="41"/>
      <c r="L164" s="41"/>
      <c r="M164" s="41"/>
      <c r="N164" s="41"/>
      <c r="O164" s="41"/>
      <c r="P164" s="41"/>
      <c r="Q164" s="50"/>
      <c r="R164" s="50"/>
      <c r="S164" s="41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8:45" ht="15.75" x14ac:dyDescent="0.25">
      <c r="H165" s="41"/>
      <c r="I165" s="41"/>
      <c r="J165" s="41"/>
      <c r="K165" s="41"/>
      <c r="L165" s="41"/>
      <c r="M165" s="41"/>
      <c r="N165" s="41"/>
      <c r="O165" s="41"/>
      <c r="P165" s="41"/>
      <c r="Q165" s="50"/>
      <c r="R165" s="50"/>
      <c r="S165" s="41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8:45" ht="15.75" x14ac:dyDescent="0.25">
      <c r="H166" s="41"/>
      <c r="I166" s="41"/>
      <c r="J166" s="41"/>
      <c r="K166" s="41"/>
      <c r="L166" s="41"/>
      <c r="M166" s="41"/>
      <c r="N166" s="41"/>
      <c r="O166" s="41"/>
      <c r="P166" s="41"/>
      <c r="Q166" s="50"/>
      <c r="R166" s="50"/>
      <c r="S166" s="41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</row>
    <row r="167" spans="8:45" ht="15.75" x14ac:dyDescent="0.25">
      <c r="H167" s="41"/>
      <c r="I167" s="41"/>
      <c r="J167" s="41"/>
      <c r="K167" s="41"/>
      <c r="L167" s="41"/>
      <c r="M167" s="41"/>
      <c r="N167" s="41"/>
      <c r="O167" s="41"/>
      <c r="P167" s="41"/>
      <c r="Q167" s="50"/>
      <c r="R167" s="50"/>
      <c r="S167" s="41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</row>
    <row r="168" spans="8:45" ht="15.75" x14ac:dyDescent="0.25">
      <c r="H168" s="41"/>
      <c r="I168" s="41"/>
      <c r="J168" s="41"/>
      <c r="K168" s="41"/>
      <c r="L168" s="41"/>
      <c r="M168" s="41"/>
      <c r="N168" s="41"/>
      <c r="O168" s="41"/>
      <c r="P168" s="41"/>
      <c r="Q168" s="50"/>
      <c r="R168" s="50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</row>
    <row r="169" spans="8:45" ht="15.75" x14ac:dyDescent="0.25">
      <c r="H169" s="41"/>
      <c r="I169" s="41"/>
      <c r="J169" s="41"/>
      <c r="K169" s="41"/>
      <c r="L169" s="41"/>
      <c r="M169" s="41"/>
      <c r="N169" s="41"/>
      <c r="O169" s="41"/>
      <c r="P169" s="41"/>
      <c r="Q169" s="50"/>
      <c r="R169" s="50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</row>
    <row r="170" spans="8:45" ht="15.75" x14ac:dyDescent="0.25">
      <c r="H170" s="41"/>
      <c r="I170" s="41"/>
      <c r="J170" s="41"/>
      <c r="K170" s="41"/>
      <c r="L170" s="41"/>
      <c r="M170" s="41"/>
      <c r="N170" s="41"/>
      <c r="O170" s="41"/>
      <c r="P170" s="41"/>
      <c r="Q170" s="50"/>
      <c r="R170" s="50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</row>
    <row r="171" spans="8:45" ht="15.75" x14ac:dyDescent="0.25">
      <c r="H171" s="41"/>
      <c r="I171" s="41"/>
      <c r="J171" s="41"/>
      <c r="K171" s="41"/>
      <c r="L171" s="41"/>
      <c r="M171" s="41"/>
      <c r="N171" s="41"/>
      <c r="O171" s="41"/>
      <c r="P171" s="41"/>
      <c r="Q171" s="50"/>
      <c r="R171" s="50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</row>
    <row r="172" spans="8:45" ht="15.75" x14ac:dyDescent="0.25">
      <c r="H172" s="41"/>
      <c r="I172" s="41"/>
      <c r="J172" s="41"/>
      <c r="K172" s="41"/>
      <c r="L172" s="41"/>
      <c r="M172" s="41"/>
      <c r="N172" s="41"/>
      <c r="O172" s="41"/>
      <c r="P172" s="41"/>
      <c r="Q172" s="50"/>
      <c r="R172" s="50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</row>
    <row r="173" spans="8:45" ht="15.75" x14ac:dyDescent="0.25">
      <c r="H173" s="41"/>
      <c r="I173" s="41"/>
      <c r="J173" s="41"/>
      <c r="K173" s="41"/>
      <c r="L173" s="41"/>
      <c r="M173" s="41"/>
      <c r="N173" s="41"/>
      <c r="O173" s="41"/>
      <c r="P173" s="41"/>
      <c r="Q173" s="50"/>
      <c r="R173" s="50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</row>
    <row r="174" spans="8:45" ht="15.75" x14ac:dyDescent="0.25">
      <c r="H174" s="41"/>
      <c r="I174" s="41"/>
      <c r="J174" s="41"/>
      <c r="K174" s="41"/>
      <c r="L174" s="41"/>
      <c r="M174" s="41"/>
      <c r="N174" s="41"/>
      <c r="O174" s="41"/>
      <c r="P174" s="41"/>
      <c r="Q174" s="50"/>
      <c r="R174" s="50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</row>
    <row r="175" spans="8:45" ht="15.75" x14ac:dyDescent="0.25">
      <c r="H175" s="41"/>
      <c r="I175" s="41"/>
      <c r="J175" s="41"/>
      <c r="K175" s="41"/>
      <c r="L175" s="41"/>
      <c r="M175" s="41"/>
      <c r="N175" s="41"/>
      <c r="O175" s="41"/>
      <c r="P175" s="41"/>
      <c r="Q175" s="50"/>
      <c r="R175" s="50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</row>
    <row r="176" spans="8:45" ht="15.75" x14ac:dyDescent="0.25">
      <c r="H176" s="41"/>
      <c r="I176" s="41"/>
      <c r="J176" s="41"/>
      <c r="K176" s="41"/>
      <c r="L176" s="41"/>
      <c r="M176" s="41"/>
      <c r="N176" s="41"/>
      <c r="O176" s="41"/>
      <c r="P176" s="41"/>
      <c r="Q176" s="50"/>
      <c r="R176" s="50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</row>
    <row r="177" spans="8:45" ht="15.75" x14ac:dyDescent="0.25">
      <c r="H177" s="41"/>
      <c r="I177" s="41"/>
      <c r="J177" s="41"/>
      <c r="K177" s="41"/>
      <c r="L177" s="41"/>
      <c r="M177" s="41"/>
      <c r="N177" s="41"/>
      <c r="O177" s="41"/>
      <c r="P177" s="41"/>
      <c r="Q177" s="50"/>
      <c r="R177" s="50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</row>
    <row r="178" spans="8:45" ht="15.75" x14ac:dyDescent="0.25">
      <c r="H178" s="41"/>
      <c r="I178" s="41"/>
      <c r="J178" s="41"/>
      <c r="K178" s="41"/>
      <c r="L178" s="41"/>
      <c r="M178" s="41"/>
      <c r="N178" s="41"/>
      <c r="O178" s="41"/>
      <c r="P178" s="41"/>
      <c r="Q178" s="50"/>
      <c r="R178" s="50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</row>
    <row r="179" spans="8:45" ht="15.75" x14ac:dyDescent="0.25">
      <c r="H179" s="41"/>
      <c r="I179" s="41"/>
      <c r="J179" s="41"/>
      <c r="K179" s="41"/>
      <c r="L179" s="41"/>
      <c r="M179" s="41"/>
      <c r="N179" s="41"/>
      <c r="O179" s="41"/>
      <c r="P179" s="41"/>
      <c r="Q179" s="50"/>
      <c r="R179" s="50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</row>
    <row r="180" spans="8:45" ht="15.75" x14ac:dyDescent="0.25">
      <c r="H180" s="41"/>
      <c r="I180" s="41"/>
      <c r="J180" s="41"/>
      <c r="K180" s="41"/>
      <c r="L180" s="41"/>
      <c r="M180" s="404"/>
      <c r="N180" s="407"/>
      <c r="O180" s="41"/>
      <c r="P180" s="41"/>
      <c r="Q180" s="50"/>
      <c r="R180" s="50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</row>
    <row r="181" spans="8:45" ht="15.75" x14ac:dyDescent="0.25">
      <c r="H181" s="41"/>
      <c r="I181" s="41"/>
      <c r="J181" s="41"/>
      <c r="K181" s="41"/>
      <c r="L181" s="41"/>
      <c r="M181" s="41"/>
      <c r="N181" s="41"/>
      <c r="O181" s="41"/>
      <c r="P181" s="41"/>
      <c r="Q181" s="50"/>
      <c r="R181" s="50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</row>
    <row r="182" spans="8:45" x14ac:dyDescent="0.25"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</row>
    <row r="183" spans="8:45" x14ac:dyDescent="0.25"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</sheetData>
  <mergeCells count="334">
    <mergeCell ref="N121:N123"/>
    <mergeCell ref="M115:M116"/>
    <mergeCell ref="I21:I25"/>
    <mergeCell ref="M71:M73"/>
    <mergeCell ref="O71:O73"/>
    <mergeCell ref="M117:M126"/>
    <mergeCell ref="O117:O126"/>
    <mergeCell ref="C92:C102"/>
    <mergeCell ref="C82:C91"/>
    <mergeCell ref="C115:C126"/>
    <mergeCell ref="D27:D29"/>
    <mergeCell ref="E27:E28"/>
    <mergeCell ref="F27:F28"/>
    <mergeCell ref="H27:H28"/>
    <mergeCell ref="I27:I29"/>
    <mergeCell ref="J30:J31"/>
    <mergeCell ref="L30:L31"/>
    <mergeCell ref="M30:M31"/>
    <mergeCell ref="N30:N31"/>
    <mergeCell ref="O30:O31"/>
    <mergeCell ref="D38:D40"/>
    <mergeCell ref="F38:F40"/>
    <mergeCell ref="D35:D37"/>
    <mergeCell ref="E35:E37"/>
    <mergeCell ref="O21:O25"/>
    <mergeCell ref="M21:M25"/>
    <mergeCell ref="F21:F25"/>
    <mergeCell ref="H21:H25"/>
    <mergeCell ref="C128:C138"/>
    <mergeCell ref="C139:C149"/>
    <mergeCell ref="L137:L138"/>
    <mergeCell ref="M137:M138"/>
    <mergeCell ref="N137:N138"/>
    <mergeCell ref="L145:L146"/>
    <mergeCell ref="M145:M146"/>
    <mergeCell ref="N145:N146"/>
    <mergeCell ref="L98:L99"/>
    <mergeCell ref="M98:M99"/>
    <mergeCell ref="M147:M149"/>
    <mergeCell ref="J110:J111"/>
    <mergeCell ref="D117:D119"/>
    <mergeCell ref="I117:I118"/>
    <mergeCell ref="J117:J119"/>
    <mergeCell ref="L117:L119"/>
    <mergeCell ref="N117:N119"/>
    <mergeCell ref="M113:M114"/>
    <mergeCell ref="N113:N114"/>
    <mergeCell ref="I121:I123"/>
    <mergeCell ref="O61:O62"/>
    <mergeCell ref="J35:J37"/>
    <mergeCell ref="L36:L37"/>
    <mergeCell ref="M36:M37"/>
    <mergeCell ref="A1:O1"/>
    <mergeCell ref="C27:C34"/>
    <mergeCell ref="L33:L34"/>
    <mergeCell ref="M33:M34"/>
    <mergeCell ref="N33:N34"/>
    <mergeCell ref="O33:O34"/>
    <mergeCell ref="M4:M10"/>
    <mergeCell ref="O4:O10"/>
    <mergeCell ref="J27:J29"/>
    <mergeCell ref="L27:L29"/>
    <mergeCell ref="M27:M29"/>
    <mergeCell ref="N27:N29"/>
    <mergeCell ref="O27:O29"/>
    <mergeCell ref="D30:D31"/>
    <mergeCell ref="I30:I31"/>
    <mergeCell ref="F16:F18"/>
    <mergeCell ref="O16:O18"/>
    <mergeCell ref="M16:M18"/>
    <mergeCell ref="I16:I18"/>
    <mergeCell ref="H16:H18"/>
    <mergeCell ref="O45:O52"/>
    <mergeCell ref="L54:L55"/>
    <mergeCell ref="N54:N55"/>
    <mergeCell ref="O54:O55"/>
    <mergeCell ref="D58:D60"/>
    <mergeCell ref="G58:G59"/>
    <mergeCell ref="H58:H59"/>
    <mergeCell ref="L58:L60"/>
    <mergeCell ref="M58:M60"/>
    <mergeCell ref="N58:N60"/>
    <mergeCell ref="I54:I55"/>
    <mergeCell ref="O36:O37"/>
    <mergeCell ref="O115:O116"/>
    <mergeCell ref="O128:O129"/>
    <mergeCell ref="F132:F134"/>
    <mergeCell ref="H132:H134"/>
    <mergeCell ref="I132:I134"/>
    <mergeCell ref="G128:G129"/>
    <mergeCell ref="H74:H76"/>
    <mergeCell ref="I74:I76"/>
    <mergeCell ref="J74:J76"/>
    <mergeCell ref="O113:O114"/>
    <mergeCell ref="H115:H116"/>
    <mergeCell ref="I115:I116"/>
    <mergeCell ref="J115:J116"/>
    <mergeCell ref="L115:L116"/>
    <mergeCell ref="L110:L111"/>
    <mergeCell ref="M110:M111"/>
    <mergeCell ref="N110:N111"/>
    <mergeCell ref="O110:O111"/>
    <mergeCell ref="G113:G114"/>
    <mergeCell ref="H113:H114"/>
    <mergeCell ref="I113:I114"/>
    <mergeCell ref="J113:J114"/>
    <mergeCell ref="J54:J55"/>
    <mergeCell ref="O137:O138"/>
    <mergeCell ref="O145:O146"/>
    <mergeCell ref="A128:A149"/>
    <mergeCell ref="B128:B149"/>
    <mergeCell ref="O147:O149"/>
    <mergeCell ref="O135:O136"/>
    <mergeCell ref="D141:D146"/>
    <mergeCell ref="G141:G142"/>
    <mergeCell ref="H141:H142"/>
    <mergeCell ref="I141:I142"/>
    <mergeCell ref="J141:J142"/>
    <mergeCell ref="L141:L142"/>
    <mergeCell ref="D135:D136"/>
    <mergeCell ref="G135:G136"/>
    <mergeCell ref="H135:H136"/>
    <mergeCell ref="I135:I136"/>
    <mergeCell ref="J135:J136"/>
    <mergeCell ref="L135:L136"/>
    <mergeCell ref="O143:O144"/>
    <mergeCell ref="G145:G146"/>
    <mergeCell ref="H145:H146"/>
    <mergeCell ref="I145:I146"/>
    <mergeCell ref="J145:J146"/>
    <mergeCell ref="H147:H149"/>
    <mergeCell ref="I147:I149"/>
    <mergeCell ref="M141:M142"/>
    <mergeCell ref="N141:N142"/>
    <mergeCell ref="O141:O142"/>
    <mergeCell ref="G143:G144"/>
    <mergeCell ref="H143:H144"/>
    <mergeCell ref="I143:I144"/>
    <mergeCell ref="J143:J144"/>
    <mergeCell ref="L143:L144"/>
    <mergeCell ref="M143:M144"/>
    <mergeCell ref="N143:N144"/>
    <mergeCell ref="D115:D116"/>
    <mergeCell ref="E115:E116"/>
    <mergeCell ref="D139:D140"/>
    <mergeCell ref="E139:E140"/>
    <mergeCell ref="D137:D138"/>
    <mergeCell ref="I137:I138"/>
    <mergeCell ref="J137:J138"/>
    <mergeCell ref="D98:D99"/>
    <mergeCell ref="I98:I99"/>
    <mergeCell ref="J98:J101"/>
    <mergeCell ref="D113:D114"/>
    <mergeCell ref="D110:D111"/>
    <mergeCell ref="H110:H111"/>
    <mergeCell ref="I110:I111"/>
    <mergeCell ref="D104:D108"/>
    <mergeCell ref="I104:I106"/>
    <mergeCell ref="J104:J106"/>
    <mergeCell ref="G110:G111"/>
    <mergeCell ref="J121:J123"/>
    <mergeCell ref="N92:N93"/>
    <mergeCell ref="I35:I37"/>
    <mergeCell ref="N135:N136"/>
    <mergeCell ref="J128:J130"/>
    <mergeCell ref="L128:L129"/>
    <mergeCell ref="M128:M129"/>
    <mergeCell ref="N128:N129"/>
    <mergeCell ref="H124:H126"/>
    <mergeCell ref="I124:I126"/>
    <mergeCell ref="N115:N116"/>
    <mergeCell ref="M135:M136"/>
    <mergeCell ref="L100:L101"/>
    <mergeCell ref="M100:M101"/>
    <mergeCell ref="L104:L106"/>
    <mergeCell ref="M104:M106"/>
    <mergeCell ref="L113:L114"/>
    <mergeCell ref="N36:N37"/>
    <mergeCell ref="M54:M55"/>
    <mergeCell ref="M45:M52"/>
    <mergeCell ref="J61:J62"/>
    <mergeCell ref="L61:L62"/>
    <mergeCell ref="M61:M62"/>
    <mergeCell ref="N61:N62"/>
    <mergeCell ref="L121:L123"/>
    <mergeCell ref="O104:O106"/>
    <mergeCell ref="I107:I108"/>
    <mergeCell ref="J107:J108"/>
    <mergeCell ref="L107:L108"/>
    <mergeCell ref="M107:M108"/>
    <mergeCell ref="N107:N108"/>
    <mergeCell ref="O107:O108"/>
    <mergeCell ref="O100:O101"/>
    <mergeCell ref="J96:J97"/>
    <mergeCell ref="L96:L97"/>
    <mergeCell ref="M96:M97"/>
    <mergeCell ref="N96:N97"/>
    <mergeCell ref="O96:O97"/>
    <mergeCell ref="N104:N106"/>
    <mergeCell ref="N98:N99"/>
    <mergeCell ref="I100:I101"/>
    <mergeCell ref="N100:N101"/>
    <mergeCell ref="I96:I97"/>
    <mergeCell ref="O90:O91"/>
    <mergeCell ref="L87:L88"/>
    <mergeCell ref="M87:M88"/>
    <mergeCell ref="N87:N88"/>
    <mergeCell ref="O87:O88"/>
    <mergeCell ref="I90:I91"/>
    <mergeCell ref="J90:J91"/>
    <mergeCell ref="L90:L91"/>
    <mergeCell ref="M90:M91"/>
    <mergeCell ref="N90:N91"/>
    <mergeCell ref="O84:O85"/>
    <mergeCell ref="N77:N79"/>
    <mergeCell ref="O77:O79"/>
    <mergeCell ref="N74:N76"/>
    <mergeCell ref="O74:O76"/>
    <mergeCell ref="G67:G68"/>
    <mergeCell ref="H67:H68"/>
    <mergeCell ref="H65:H66"/>
    <mergeCell ref="H87:H89"/>
    <mergeCell ref="I87:I89"/>
    <mergeCell ref="J87:J89"/>
    <mergeCell ref="M77:M79"/>
    <mergeCell ref="H82:H85"/>
    <mergeCell ref="I82:I83"/>
    <mergeCell ref="O65:O66"/>
    <mergeCell ref="I67:I68"/>
    <mergeCell ref="J67:J68"/>
    <mergeCell ref="L67:L68"/>
    <mergeCell ref="M67:M68"/>
    <mergeCell ref="N67:N68"/>
    <mergeCell ref="O67:O68"/>
    <mergeCell ref="I65:I66"/>
    <mergeCell ref="J65:J66"/>
    <mergeCell ref="L65:L66"/>
    <mergeCell ref="J84:J85"/>
    <mergeCell ref="L84:L85"/>
    <mergeCell ref="M84:M85"/>
    <mergeCell ref="I58:I60"/>
    <mergeCell ref="J58:J60"/>
    <mergeCell ref="J33:J34"/>
    <mergeCell ref="G90:G91"/>
    <mergeCell ref="G84:G85"/>
    <mergeCell ref="N84:N85"/>
    <mergeCell ref="M65:M66"/>
    <mergeCell ref="I33:I34"/>
    <mergeCell ref="N65:N66"/>
    <mergeCell ref="H71:H73"/>
    <mergeCell ref="I71:I73"/>
    <mergeCell ref="H50:H52"/>
    <mergeCell ref="I50:I52"/>
    <mergeCell ref="N82:N83"/>
    <mergeCell ref="L82:L83"/>
    <mergeCell ref="M82:M83"/>
    <mergeCell ref="L74:L76"/>
    <mergeCell ref="M74:M76"/>
    <mergeCell ref="H77:H80"/>
    <mergeCell ref="I77:I80"/>
    <mergeCell ref="H35:H37"/>
    <mergeCell ref="O92:O93"/>
    <mergeCell ref="D45:D46"/>
    <mergeCell ref="I45:I49"/>
    <mergeCell ref="J45:J46"/>
    <mergeCell ref="L45:L46"/>
    <mergeCell ref="N45:N46"/>
    <mergeCell ref="D92:D95"/>
    <mergeCell ref="I92:I95"/>
    <mergeCell ref="J92:J95"/>
    <mergeCell ref="L92:L93"/>
    <mergeCell ref="M92:M93"/>
    <mergeCell ref="D65:D66"/>
    <mergeCell ref="D82:D85"/>
    <mergeCell ref="E82:E84"/>
    <mergeCell ref="F77:F80"/>
    <mergeCell ref="J77:J80"/>
    <mergeCell ref="L77:L79"/>
    <mergeCell ref="O58:O60"/>
    <mergeCell ref="D61:D62"/>
    <mergeCell ref="E61:E62"/>
    <mergeCell ref="F61:F62"/>
    <mergeCell ref="H61:H62"/>
    <mergeCell ref="I61:I62"/>
    <mergeCell ref="O82:O83"/>
    <mergeCell ref="C104:C114"/>
    <mergeCell ref="B104:B126"/>
    <mergeCell ref="A104:A126"/>
    <mergeCell ref="B16:B18"/>
    <mergeCell ref="A16:A18"/>
    <mergeCell ref="B27:B52"/>
    <mergeCell ref="A27:A52"/>
    <mergeCell ref="C42:C52"/>
    <mergeCell ref="C16:C18"/>
    <mergeCell ref="A54:A69"/>
    <mergeCell ref="B54:B69"/>
    <mergeCell ref="C35:C41"/>
    <mergeCell ref="C54:C62"/>
    <mergeCell ref="C63:C69"/>
    <mergeCell ref="A20:A25"/>
    <mergeCell ref="B20:B25"/>
    <mergeCell ref="E21:E24"/>
    <mergeCell ref="H11:H14"/>
    <mergeCell ref="C71:C81"/>
    <mergeCell ref="B71:B102"/>
    <mergeCell ref="A71:A102"/>
    <mergeCell ref="D96:D97"/>
    <mergeCell ref="D54:D55"/>
    <mergeCell ref="D21:D24"/>
    <mergeCell ref="C21:C24"/>
    <mergeCell ref="D100:D102"/>
    <mergeCell ref="G100:G101"/>
    <mergeCell ref="H100:H102"/>
    <mergeCell ref="I11:I14"/>
    <mergeCell ref="L11:M14"/>
    <mergeCell ref="N11:N14"/>
    <mergeCell ref="O11:O14"/>
    <mergeCell ref="F13:F14"/>
    <mergeCell ref="B4:B14"/>
    <mergeCell ref="A4:A14"/>
    <mergeCell ref="J16:J18"/>
    <mergeCell ref="L16:L18"/>
    <mergeCell ref="N16:N18"/>
    <mergeCell ref="C12:C14"/>
    <mergeCell ref="D12:D14"/>
    <mergeCell ref="E12:E14"/>
    <mergeCell ref="D16:D18"/>
    <mergeCell ref="E16:E18"/>
    <mergeCell ref="C4:C10"/>
    <mergeCell ref="D4:D10"/>
    <mergeCell ref="E4:E10"/>
    <mergeCell ref="F4:F10"/>
    <mergeCell ref="H4:H10"/>
    <mergeCell ref="I4:I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3" workbookViewId="0">
      <selection activeCell="C1" sqref="C1"/>
    </sheetView>
  </sheetViews>
  <sheetFormatPr defaultRowHeight="15" x14ac:dyDescent="0.25"/>
  <cols>
    <col min="1" max="1" width="5.42578125" bestFit="1" customWidth="1"/>
    <col min="2" max="2" width="30.28515625" bestFit="1" customWidth="1"/>
    <col min="3" max="5" width="2" bestFit="1" customWidth="1"/>
  </cols>
  <sheetData>
    <row r="1" spans="1:5" x14ac:dyDescent="0.25">
      <c r="A1" s="400" t="s">
        <v>594</v>
      </c>
      <c r="B1" s="400" t="s">
        <v>354</v>
      </c>
      <c r="C1">
        <v>6</v>
      </c>
      <c r="D1">
        <v>3</v>
      </c>
      <c r="E1">
        <f>C1-D1</f>
        <v>3</v>
      </c>
    </row>
    <row r="2" spans="1:5" x14ac:dyDescent="0.25">
      <c r="A2" s="401" t="s">
        <v>616</v>
      </c>
      <c r="B2" s="401" t="s">
        <v>617</v>
      </c>
    </row>
    <row r="3" spans="1:5" x14ac:dyDescent="0.25">
      <c r="A3" s="401" t="s">
        <v>618</v>
      </c>
      <c r="B3" s="401" t="s">
        <v>619</v>
      </c>
    </row>
    <row r="4" spans="1:5" x14ac:dyDescent="0.25">
      <c r="A4" s="400" t="s">
        <v>610</v>
      </c>
      <c r="B4" s="400" t="s">
        <v>71</v>
      </c>
      <c r="C4">
        <v>5</v>
      </c>
      <c r="D4">
        <v>2</v>
      </c>
      <c r="E4">
        <f t="shared" ref="E4:E22" si="0">C4-D4</f>
        <v>3</v>
      </c>
    </row>
    <row r="5" spans="1:5" x14ac:dyDescent="0.25">
      <c r="A5" s="400" t="s">
        <v>613</v>
      </c>
      <c r="B5" s="400" t="s">
        <v>232</v>
      </c>
      <c r="C5">
        <v>6</v>
      </c>
      <c r="D5">
        <v>3</v>
      </c>
      <c r="E5">
        <f t="shared" si="0"/>
        <v>3</v>
      </c>
    </row>
    <row r="6" spans="1:5" x14ac:dyDescent="0.25">
      <c r="A6" s="400" t="s">
        <v>596</v>
      </c>
      <c r="B6" s="400" t="s">
        <v>62</v>
      </c>
      <c r="C6">
        <v>6</v>
      </c>
      <c r="D6">
        <v>3</v>
      </c>
      <c r="E6">
        <f t="shared" si="0"/>
        <v>3</v>
      </c>
    </row>
    <row r="7" spans="1:5" x14ac:dyDescent="0.25">
      <c r="A7" s="400" t="s">
        <v>598</v>
      </c>
      <c r="B7" s="400" t="s">
        <v>387</v>
      </c>
      <c r="C7">
        <v>6</v>
      </c>
      <c r="D7">
        <v>4</v>
      </c>
      <c r="E7">
        <f t="shared" si="0"/>
        <v>2</v>
      </c>
    </row>
    <row r="8" spans="1:5" x14ac:dyDescent="0.25">
      <c r="A8" s="400" t="s">
        <v>595</v>
      </c>
      <c r="B8" s="400" t="s">
        <v>620</v>
      </c>
      <c r="C8">
        <v>6</v>
      </c>
      <c r="D8">
        <v>3</v>
      </c>
      <c r="E8">
        <f t="shared" si="0"/>
        <v>3</v>
      </c>
    </row>
    <row r="9" spans="1:5" x14ac:dyDescent="0.25">
      <c r="A9" s="400" t="s">
        <v>589</v>
      </c>
      <c r="B9" s="400" t="s">
        <v>621</v>
      </c>
      <c r="C9">
        <v>5</v>
      </c>
      <c r="D9">
        <v>1</v>
      </c>
      <c r="E9">
        <f t="shared" si="0"/>
        <v>4</v>
      </c>
    </row>
    <row r="10" spans="1:5" x14ac:dyDescent="0.25">
      <c r="A10" s="400" t="s">
        <v>608</v>
      </c>
      <c r="B10" s="400" t="s">
        <v>355</v>
      </c>
      <c r="C10">
        <v>5</v>
      </c>
      <c r="D10">
        <v>2</v>
      </c>
      <c r="E10">
        <f t="shared" si="0"/>
        <v>3</v>
      </c>
    </row>
    <row r="11" spans="1:5" x14ac:dyDescent="0.25">
      <c r="A11" s="400" t="s">
        <v>609</v>
      </c>
      <c r="B11" s="400" t="s">
        <v>230</v>
      </c>
      <c r="C11">
        <v>6</v>
      </c>
      <c r="D11">
        <v>3</v>
      </c>
      <c r="E11">
        <f t="shared" si="0"/>
        <v>3</v>
      </c>
    </row>
    <row r="12" spans="1:5" x14ac:dyDescent="0.25">
      <c r="A12" s="400" t="s">
        <v>604</v>
      </c>
      <c r="B12" s="400" t="s">
        <v>359</v>
      </c>
      <c r="C12">
        <v>5</v>
      </c>
      <c r="D12">
        <v>1</v>
      </c>
      <c r="E12">
        <f t="shared" si="0"/>
        <v>4</v>
      </c>
    </row>
    <row r="13" spans="1:5" x14ac:dyDescent="0.25">
      <c r="A13" s="400" t="s">
        <v>611</v>
      </c>
      <c r="B13" s="400" t="s">
        <v>72</v>
      </c>
      <c r="C13">
        <v>6</v>
      </c>
      <c r="D13">
        <v>3</v>
      </c>
      <c r="E13">
        <f t="shared" si="0"/>
        <v>3</v>
      </c>
    </row>
    <row r="14" spans="1:5" x14ac:dyDescent="0.25">
      <c r="A14" s="400" t="s">
        <v>606</v>
      </c>
      <c r="B14" s="400" t="s">
        <v>493</v>
      </c>
      <c r="C14">
        <v>5</v>
      </c>
      <c r="D14">
        <v>2</v>
      </c>
      <c r="E14">
        <f t="shared" si="0"/>
        <v>3</v>
      </c>
    </row>
    <row r="15" spans="1:5" x14ac:dyDescent="0.25">
      <c r="A15" s="400" t="s">
        <v>602</v>
      </c>
      <c r="B15" s="400" t="s">
        <v>229</v>
      </c>
      <c r="C15">
        <v>6</v>
      </c>
      <c r="D15">
        <v>4</v>
      </c>
      <c r="E15">
        <f t="shared" si="0"/>
        <v>2</v>
      </c>
    </row>
    <row r="16" spans="1:5" x14ac:dyDescent="0.25">
      <c r="A16" s="400" t="s">
        <v>614</v>
      </c>
      <c r="B16" s="400" t="s">
        <v>361</v>
      </c>
      <c r="C16">
        <v>6</v>
      </c>
      <c r="D16">
        <v>3</v>
      </c>
      <c r="E16">
        <f t="shared" si="0"/>
        <v>3</v>
      </c>
    </row>
    <row r="17" spans="1:5" x14ac:dyDescent="0.25">
      <c r="A17" s="400" t="s">
        <v>601</v>
      </c>
      <c r="B17" s="400" t="s">
        <v>231</v>
      </c>
      <c r="C17">
        <v>5</v>
      </c>
      <c r="D17">
        <v>1</v>
      </c>
      <c r="E17">
        <f t="shared" si="0"/>
        <v>4</v>
      </c>
    </row>
    <row r="18" spans="1:5" x14ac:dyDescent="0.25">
      <c r="A18" s="400" t="s">
        <v>605</v>
      </c>
      <c r="B18" s="400" t="s">
        <v>58</v>
      </c>
      <c r="C18">
        <v>5</v>
      </c>
      <c r="D18">
        <v>3</v>
      </c>
      <c r="E18">
        <f t="shared" si="0"/>
        <v>2</v>
      </c>
    </row>
    <row r="19" spans="1:5" x14ac:dyDescent="0.25">
      <c r="A19" s="400" t="s">
        <v>591</v>
      </c>
      <c r="B19" s="400" t="s">
        <v>622</v>
      </c>
      <c r="C19">
        <v>6</v>
      </c>
      <c r="D19">
        <v>4</v>
      </c>
      <c r="E19">
        <f t="shared" si="0"/>
        <v>2</v>
      </c>
    </row>
    <row r="20" spans="1:5" x14ac:dyDescent="0.25">
      <c r="A20" s="400" t="s">
        <v>592</v>
      </c>
      <c r="B20" s="400" t="s">
        <v>514</v>
      </c>
      <c r="C20">
        <v>6</v>
      </c>
      <c r="D20">
        <v>2</v>
      </c>
      <c r="E20">
        <f t="shared" si="0"/>
        <v>4</v>
      </c>
    </row>
    <row r="21" spans="1:5" x14ac:dyDescent="0.25">
      <c r="A21" s="400" t="s">
        <v>593</v>
      </c>
      <c r="B21" s="400" t="s">
        <v>65</v>
      </c>
      <c r="C21">
        <v>5</v>
      </c>
      <c r="D21">
        <v>3</v>
      </c>
      <c r="E21">
        <f t="shared" si="0"/>
        <v>2</v>
      </c>
    </row>
    <row r="22" spans="1:5" x14ac:dyDescent="0.25">
      <c r="A22" s="400" t="s">
        <v>603</v>
      </c>
      <c r="B22" s="400" t="s">
        <v>75</v>
      </c>
      <c r="C22">
        <v>6</v>
      </c>
      <c r="D22">
        <v>2</v>
      </c>
      <c r="E22">
        <f t="shared" si="0"/>
        <v>4</v>
      </c>
    </row>
    <row r="23" spans="1:5" x14ac:dyDescent="0.25">
      <c r="A23" s="401" t="s">
        <v>623</v>
      </c>
      <c r="B23" s="401" t="s">
        <v>624</v>
      </c>
    </row>
    <row r="24" spans="1:5" x14ac:dyDescent="0.25">
      <c r="A24" s="400" t="s">
        <v>612</v>
      </c>
      <c r="B24" s="400" t="s">
        <v>475</v>
      </c>
      <c r="C24">
        <v>4</v>
      </c>
      <c r="D24">
        <v>2</v>
      </c>
      <c r="E24">
        <f t="shared" ref="E24:E29" si="1">C24-D24</f>
        <v>2</v>
      </c>
    </row>
    <row r="25" spans="1:5" x14ac:dyDescent="0.25">
      <c r="A25" s="400" t="s">
        <v>599</v>
      </c>
      <c r="B25" s="400" t="s">
        <v>625</v>
      </c>
      <c r="C25">
        <v>8</v>
      </c>
      <c r="D25">
        <v>6</v>
      </c>
      <c r="E25">
        <f t="shared" si="1"/>
        <v>2</v>
      </c>
    </row>
    <row r="26" spans="1:5" x14ac:dyDescent="0.25">
      <c r="A26" s="400" t="s">
        <v>600</v>
      </c>
      <c r="B26" s="400" t="s">
        <v>74</v>
      </c>
      <c r="C26">
        <v>5</v>
      </c>
      <c r="D26">
        <v>2</v>
      </c>
      <c r="E26">
        <f t="shared" si="1"/>
        <v>3</v>
      </c>
    </row>
    <row r="27" spans="1:5" x14ac:dyDescent="0.25">
      <c r="A27" s="400" t="s">
        <v>590</v>
      </c>
      <c r="B27" s="400" t="s">
        <v>68</v>
      </c>
      <c r="C27">
        <v>7</v>
      </c>
      <c r="D27">
        <v>3</v>
      </c>
      <c r="E27">
        <f t="shared" si="1"/>
        <v>4</v>
      </c>
    </row>
    <row r="28" spans="1:5" x14ac:dyDescent="0.25">
      <c r="A28" s="400" t="s">
        <v>615</v>
      </c>
      <c r="B28" s="400" t="s">
        <v>365</v>
      </c>
      <c r="C28">
        <v>5</v>
      </c>
      <c r="D28">
        <v>2</v>
      </c>
      <c r="E28">
        <f t="shared" si="1"/>
        <v>3</v>
      </c>
    </row>
    <row r="29" spans="1:5" x14ac:dyDescent="0.25">
      <c r="A29" s="399" t="s">
        <v>597</v>
      </c>
      <c r="B29" s="402" t="s">
        <v>626</v>
      </c>
      <c r="C29">
        <v>4</v>
      </c>
      <c r="D29">
        <v>4</v>
      </c>
      <c r="E29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opLeftCell="C88" zoomScale="64" zoomScaleNormal="64" workbookViewId="0">
      <selection activeCell="N136" sqref="N136"/>
    </sheetView>
  </sheetViews>
  <sheetFormatPr defaultRowHeight="15" x14ac:dyDescent="0.25"/>
  <cols>
    <col min="1" max="1" width="9" customWidth="1"/>
    <col min="2" max="2" width="14.28515625" bestFit="1" customWidth="1"/>
    <col min="3" max="3" width="13.5703125" bestFit="1" customWidth="1"/>
    <col min="4" max="4" width="68.140625" bestFit="1" customWidth="1"/>
    <col min="5" max="5" width="11.7109375" bestFit="1" customWidth="1"/>
    <col min="6" max="6" width="6.85546875" bestFit="1" customWidth="1"/>
    <col min="10" max="10" width="40" bestFit="1" customWidth="1"/>
    <col min="13" max="13" width="15.140625" bestFit="1" customWidth="1"/>
    <col min="14" max="15" width="40" bestFit="1" customWidth="1"/>
  </cols>
  <sheetData>
    <row r="1" spans="1:15" ht="41.25" x14ac:dyDescent="0.25">
      <c r="A1" s="483" t="s">
        <v>576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3" spans="1:15" ht="78" x14ac:dyDescent="0.25">
      <c r="A3" s="82" t="s">
        <v>349</v>
      </c>
      <c r="B3" s="82" t="s">
        <v>561</v>
      </c>
      <c r="C3" s="82" t="s">
        <v>147</v>
      </c>
      <c r="D3" s="82" t="s">
        <v>0</v>
      </c>
      <c r="E3" s="82" t="s">
        <v>562</v>
      </c>
      <c r="F3" s="82" t="s">
        <v>563</v>
      </c>
      <c r="G3" s="82" t="s">
        <v>148</v>
      </c>
      <c r="H3" s="241" t="s">
        <v>565</v>
      </c>
      <c r="I3" s="241" t="s">
        <v>566</v>
      </c>
      <c r="J3" s="82" t="s">
        <v>564</v>
      </c>
      <c r="K3" s="241" t="s">
        <v>571</v>
      </c>
      <c r="L3" s="242" t="s">
        <v>567</v>
      </c>
      <c r="M3" s="242" t="s">
        <v>568</v>
      </c>
      <c r="N3" s="242" t="s">
        <v>569</v>
      </c>
      <c r="O3" s="242" t="s">
        <v>570</v>
      </c>
    </row>
    <row r="4" spans="1:15" ht="15.75" x14ac:dyDescent="0.25">
      <c r="A4" s="450" t="s">
        <v>46</v>
      </c>
      <c r="B4" s="451">
        <v>42892</v>
      </c>
      <c r="C4" s="450" t="s">
        <v>374</v>
      </c>
      <c r="D4" s="452" t="s">
        <v>375</v>
      </c>
      <c r="E4" s="452" t="s">
        <v>376</v>
      </c>
      <c r="F4" s="453">
        <v>2</v>
      </c>
      <c r="G4" s="258" t="s">
        <v>3</v>
      </c>
      <c r="H4" s="447">
        <v>2</v>
      </c>
      <c r="I4" s="447"/>
      <c r="J4" s="183" t="s">
        <v>377</v>
      </c>
      <c r="K4" s="245">
        <v>39</v>
      </c>
      <c r="L4" s="446" t="s">
        <v>378</v>
      </c>
      <c r="M4" s="446"/>
      <c r="N4" s="542" t="s">
        <v>364</v>
      </c>
      <c r="O4" s="542"/>
    </row>
    <row r="5" spans="1:15" x14ac:dyDescent="0.25">
      <c r="A5" s="450"/>
      <c r="B5" s="451"/>
      <c r="C5" s="450"/>
      <c r="D5" s="452"/>
      <c r="E5" s="452"/>
      <c r="F5" s="453"/>
      <c r="G5" s="184" t="s">
        <v>4</v>
      </c>
      <c r="H5" s="447"/>
      <c r="I5" s="447"/>
      <c r="J5" s="185" t="s">
        <v>379</v>
      </c>
      <c r="K5" s="245">
        <v>46</v>
      </c>
      <c r="L5" s="446"/>
      <c r="M5" s="446"/>
      <c r="N5" s="542"/>
      <c r="O5" s="542"/>
    </row>
    <row r="6" spans="1:15" x14ac:dyDescent="0.25">
      <c r="A6" s="450"/>
      <c r="B6" s="451"/>
      <c r="C6" s="450"/>
      <c r="D6" s="452"/>
      <c r="E6" s="452"/>
      <c r="F6" s="453">
        <v>6</v>
      </c>
      <c r="G6" s="258" t="s">
        <v>5</v>
      </c>
      <c r="H6" s="447"/>
      <c r="I6" s="447"/>
      <c r="J6" s="185" t="s">
        <v>380</v>
      </c>
      <c r="K6" s="245">
        <v>38</v>
      </c>
      <c r="L6" s="446"/>
      <c r="M6" s="446"/>
      <c r="N6" s="542"/>
      <c r="O6" s="542"/>
    </row>
    <row r="7" spans="1:15" x14ac:dyDescent="0.25">
      <c r="A7" s="450"/>
      <c r="B7" s="451"/>
      <c r="C7" s="450"/>
      <c r="D7" s="452"/>
      <c r="E7" s="452"/>
      <c r="F7" s="453"/>
      <c r="G7" s="258" t="s">
        <v>6</v>
      </c>
      <c r="H7" s="447"/>
      <c r="I7" s="447"/>
      <c r="J7" s="185" t="s">
        <v>380</v>
      </c>
      <c r="K7" s="245">
        <v>35</v>
      </c>
      <c r="L7" s="446"/>
      <c r="M7" s="446"/>
      <c r="N7" s="542"/>
      <c r="O7" s="542"/>
    </row>
    <row r="8" spans="1:15" ht="15.75" x14ac:dyDescent="0.25">
      <c r="A8" s="186"/>
      <c r="B8" s="221"/>
      <c r="C8" s="186"/>
      <c r="D8" s="187"/>
      <c r="E8" s="257"/>
      <c r="F8" s="258"/>
      <c r="G8" s="258"/>
      <c r="H8" s="258"/>
      <c r="I8" s="258"/>
      <c r="J8" s="185"/>
      <c r="K8" s="245"/>
      <c r="L8" s="259"/>
      <c r="M8" s="259"/>
      <c r="N8" s="259"/>
      <c r="O8" s="259"/>
    </row>
    <row r="9" spans="1:15" ht="15.75" x14ac:dyDescent="0.25">
      <c r="A9" s="459" t="s">
        <v>48</v>
      </c>
      <c r="B9" s="462">
        <v>42898</v>
      </c>
      <c r="C9" s="462" t="s">
        <v>381</v>
      </c>
      <c r="D9" s="448" t="s">
        <v>310</v>
      </c>
      <c r="E9" s="457" t="s">
        <v>382</v>
      </c>
      <c r="F9" s="458">
        <v>4</v>
      </c>
      <c r="G9" s="264" t="s">
        <v>3</v>
      </c>
      <c r="H9" s="457">
        <v>2</v>
      </c>
      <c r="I9" s="457"/>
      <c r="J9" s="449" t="s">
        <v>74</v>
      </c>
      <c r="K9" s="248">
        <v>35</v>
      </c>
      <c r="L9" s="446" t="s">
        <v>383</v>
      </c>
      <c r="M9" s="446" t="s">
        <v>384</v>
      </c>
      <c r="N9" s="460" t="s">
        <v>74</v>
      </c>
      <c r="O9" s="542" t="s">
        <v>231</v>
      </c>
    </row>
    <row r="10" spans="1:15" ht="30" x14ac:dyDescent="0.25">
      <c r="A10" s="459"/>
      <c r="B10" s="462"/>
      <c r="C10" s="462"/>
      <c r="D10" s="448"/>
      <c r="E10" s="457"/>
      <c r="F10" s="458"/>
      <c r="G10" s="264" t="s">
        <v>385</v>
      </c>
      <c r="H10" s="457"/>
      <c r="I10" s="457"/>
      <c r="J10" s="449"/>
      <c r="K10" s="248">
        <v>3</v>
      </c>
      <c r="L10" s="446"/>
      <c r="M10" s="446"/>
      <c r="N10" s="460"/>
      <c r="O10" s="542"/>
    </row>
    <row r="11" spans="1:15" ht="15.75" x14ac:dyDescent="0.25">
      <c r="A11" s="459"/>
      <c r="B11" s="462"/>
      <c r="C11" s="462"/>
      <c r="D11" s="448"/>
      <c r="E11" s="224" t="s">
        <v>309</v>
      </c>
      <c r="F11" s="268"/>
      <c r="G11" s="265" t="s">
        <v>5</v>
      </c>
      <c r="H11" s="268"/>
      <c r="I11" s="457"/>
      <c r="J11" s="449"/>
      <c r="K11" s="248">
        <v>2</v>
      </c>
      <c r="L11" s="446"/>
      <c r="M11" s="446"/>
      <c r="N11" s="460"/>
      <c r="O11" s="542"/>
    </row>
    <row r="12" spans="1:15" ht="15.75" x14ac:dyDescent="0.25">
      <c r="A12" s="459"/>
      <c r="B12" s="462"/>
      <c r="C12" s="462"/>
      <c r="D12" s="456" t="s">
        <v>308</v>
      </c>
      <c r="E12" s="263" t="s">
        <v>386</v>
      </c>
      <c r="F12" s="264">
        <v>4</v>
      </c>
      <c r="G12" s="264" t="s">
        <v>4</v>
      </c>
      <c r="H12" s="268">
        <v>2</v>
      </c>
      <c r="I12" s="464"/>
      <c r="J12" s="461" t="s">
        <v>387</v>
      </c>
      <c r="K12" s="248">
        <v>29</v>
      </c>
      <c r="L12" s="446" t="s">
        <v>54</v>
      </c>
      <c r="M12" s="446" t="s">
        <v>388</v>
      </c>
      <c r="N12" s="446" t="s">
        <v>387</v>
      </c>
      <c r="O12" s="542" t="s">
        <v>358</v>
      </c>
    </row>
    <row r="13" spans="1:15" ht="15.75" x14ac:dyDescent="0.25">
      <c r="A13" s="459"/>
      <c r="B13" s="462"/>
      <c r="C13" s="462"/>
      <c r="D13" s="456"/>
      <c r="E13" s="224" t="s">
        <v>307</v>
      </c>
      <c r="F13" s="264"/>
      <c r="G13" s="264" t="s">
        <v>3</v>
      </c>
      <c r="H13" s="268"/>
      <c r="I13" s="464"/>
      <c r="J13" s="461"/>
      <c r="K13" s="248">
        <v>1</v>
      </c>
      <c r="L13" s="446"/>
      <c r="M13" s="446"/>
      <c r="N13" s="446"/>
      <c r="O13" s="542"/>
    </row>
    <row r="14" spans="1:15" ht="15.75" x14ac:dyDescent="0.25">
      <c r="A14" s="459"/>
      <c r="B14" s="462"/>
      <c r="C14" s="462"/>
      <c r="D14" s="197" t="s">
        <v>389</v>
      </c>
      <c r="E14" s="263" t="s">
        <v>390</v>
      </c>
      <c r="F14" s="264">
        <v>4</v>
      </c>
      <c r="G14" s="264" t="s">
        <v>5</v>
      </c>
      <c r="H14" s="263">
        <v>2</v>
      </c>
      <c r="I14" s="263"/>
      <c r="J14" s="254" t="s">
        <v>229</v>
      </c>
      <c r="K14" s="248">
        <v>32</v>
      </c>
      <c r="L14" s="259" t="s">
        <v>90</v>
      </c>
      <c r="M14" s="259" t="s">
        <v>91</v>
      </c>
      <c r="N14" s="259" t="s">
        <v>229</v>
      </c>
      <c r="O14" s="279" t="s">
        <v>572</v>
      </c>
    </row>
    <row r="15" spans="1:15" ht="15.75" x14ac:dyDescent="0.25">
      <c r="A15" s="459"/>
      <c r="B15" s="462"/>
      <c r="C15" s="463" t="s">
        <v>391</v>
      </c>
      <c r="D15" s="454" t="s">
        <v>392</v>
      </c>
      <c r="E15" s="274" t="s">
        <v>393</v>
      </c>
      <c r="F15" s="455">
        <v>2</v>
      </c>
      <c r="G15" s="262" t="s">
        <v>3</v>
      </c>
      <c r="H15" s="275">
        <v>2</v>
      </c>
      <c r="I15" s="275"/>
      <c r="J15" s="201" t="s">
        <v>394</v>
      </c>
      <c r="K15" s="248">
        <v>39</v>
      </c>
      <c r="L15" s="259" t="s">
        <v>54</v>
      </c>
      <c r="M15" s="259" t="s">
        <v>388</v>
      </c>
      <c r="N15" s="280" t="s">
        <v>363</v>
      </c>
      <c r="O15" s="280" t="s">
        <v>354</v>
      </c>
    </row>
    <row r="16" spans="1:15" ht="15.75" x14ac:dyDescent="0.25">
      <c r="A16" s="459"/>
      <c r="B16" s="462"/>
      <c r="C16" s="463"/>
      <c r="D16" s="454"/>
      <c r="E16" s="274" t="s">
        <v>395</v>
      </c>
      <c r="F16" s="455"/>
      <c r="G16" s="202" t="s">
        <v>4</v>
      </c>
      <c r="H16" s="274">
        <v>2</v>
      </c>
      <c r="I16" s="274"/>
      <c r="J16" s="203" t="s">
        <v>396</v>
      </c>
      <c r="K16" s="248">
        <v>46</v>
      </c>
      <c r="L16" s="259" t="s">
        <v>383</v>
      </c>
      <c r="M16" s="259" t="s">
        <v>384</v>
      </c>
      <c r="N16" s="280" t="s">
        <v>514</v>
      </c>
      <c r="O16" s="281" t="s">
        <v>74</v>
      </c>
    </row>
    <row r="17" spans="1:15" ht="15.75" x14ac:dyDescent="0.25">
      <c r="A17" s="459"/>
      <c r="B17" s="462"/>
      <c r="C17" s="463"/>
      <c r="D17" s="454"/>
      <c r="E17" s="275" t="s">
        <v>393</v>
      </c>
      <c r="F17" s="455"/>
      <c r="G17" s="202" t="s">
        <v>5</v>
      </c>
      <c r="H17" s="275">
        <v>2</v>
      </c>
      <c r="I17" s="275"/>
      <c r="J17" s="203" t="s">
        <v>397</v>
      </c>
      <c r="K17" s="249">
        <v>42</v>
      </c>
      <c r="L17" s="259" t="s">
        <v>38</v>
      </c>
      <c r="M17" s="259" t="s">
        <v>36</v>
      </c>
      <c r="N17" s="280" t="s">
        <v>358</v>
      </c>
      <c r="O17" s="280" t="s">
        <v>355</v>
      </c>
    </row>
    <row r="18" spans="1:15" ht="15.75" x14ac:dyDescent="0.25">
      <c r="A18" s="459"/>
      <c r="B18" s="462"/>
      <c r="C18" s="463"/>
      <c r="D18" s="204" t="s">
        <v>398</v>
      </c>
      <c r="E18" s="274" t="s">
        <v>399</v>
      </c>
      <c r="F18" s="262">
        <v>6</v>
      </c>
      <c r="G18" s="262" t="s">
        <v>3</v>
      </c>
      <c r="H18" s="262">
        <v>2</v>
      </c>
      <c r="I18" s="262"/>
      <c r="J18" s="205" t="s">
        <v>400</v>
      </c>
      <c r="K18" s="248">
        <v>4</v>
      </c>
      <c r="L18" s="259" t="s">
        <v>401</v>
      </c>
      <c r="M18" s="259"/>
      <c r="N18" s="280" t="s">
        <v>359</v>
      </c>
      <c r="O18" s="259"/>
    </row>
    <row r="19" spans="1:15" ht="15.75" x14ac:dyDescent="0.25">
      <c r="A19" s="459"/>
      <c r="B19" s="462"/>
      <c r="C19" s="446" t="s">
        <v>402</v>
      </c>
      <c r="D19" s="456" t="s">
        <v>403</v>
      </c>
      <c r="E19" s="457" t="s">
        <v>404</v>
      </c>
      <c r="F19" s="264">
        <v>6</v>
      </c>
      <c r="G19" s="264" t="s">
        <v>5</v>
      </c>
      <c r="H19" s="458">
        <v>2</v>
      </c>
      <c r="I19" s="264"/>
      <c r="J19" s="459" t="s">
        <v>357</v>
      </c>
      <c r="K19" s="248">
        <v>40</v>
      </c>
      <c r="L19" s="259" t="s">
        <v>405</v>
      </c>
      <c r="M19" s="259" t="s">
        <v>406</v>
      </c>
      <c r="N19" s="259" t="s">
        <v>357</v>
      </c>
      <c r="O19" s="280" t="s">
        <v>364</v>
      </c>
    </row>
    <row r="20" spans="1:15" ht="15.75" x14ac:dyDescent="0.25">
      <c r="A20" s="459"/>
      <c r="B20" s="462"/>
      <c r="C20" s="446"/>
      <c r="D20" s="456"/>
      <c r="E20" s="457"/>
      <c r="F20" s="264">
        <v>6</v>
      </c>
      <c r="G20" s="264" t="s">
        <v>6</v>
      </c>
      <c r="H20" s="458"/>
      <c r="I20" s="264"/>
      <c r="J20" s="459"/>
      <c r="K20" s="248">
        <v>33</v>
      </c>
      <c r="L20" s="446" t="s">
        <v>38</v>
      </c>
      <c r="M20" s="446" t="s">
        <v>36</v>
      </c>
      <c r="N20" s="542" t="s">
        <v>493</v>
      </c>
      <c r="O20" s="542" t="s">
        <v>359</v>
      </c>
    </row>
    <row r="21" spans="1:15" ht="15.75" x14ac:dyDescent="0.25">
      <c r="A21" s="459"/>
      <c r="B21" s="462"/>
      <c r="C21" s="446"/>
      <c r="D21" s="456"/>
      <c r="E21" s="457"/>
      <c r="F21" s="268">
        <v>5</v>
      </c>
      <c r="G21" s="263" t="s">
        <v>407</v>
      </c>
      <c r="H21" s="458"/>
      <c r="I21" s="268"/>
      <c r="J21" s="459"/>
      <c r="K21" s="248">
        <v>2</v>
      </c>
      <c r="L21" s="446"/>
      <c r="M21" s="446"/>
      <c r="N21" s="542"/>
      <c r="O21" s="542"/>
    </row>
    <row r="22" spans="1:15" ht="15.75" x14ac:dyDescent="0.25">
      <c r="A22" s="17"/>
      <c r="B22" s="17"/>
      <c r="C22" s="17"/>
      <c r="D22" s="197"/>
      <c r="E22" s="263"/>
      <c r="F22" s="264"/>
      <c r="G22" s="264"/>
      <c r="H22" s="263"/>
      <c r="I22" s="263"/>
      <c r="J22" s="17"/>
      <c r="K22" s="248"/>
      <c r="L22" s="259"/>
      <c r="M22" s="259"/>
      <c r="N22" s="259"/>
      <c r="O22" s="259"/>
    </row>
    <row r="23" spans="1:15" ht="15.75" x14ac:dyDescent="0.25">
      <c r="A23" s="459" t="s">
        <v>46</v>
      </c>
      <c r="B23" s="462">
        <v>42899</v>
      </c>
      <c r="C23" s="462" t="s">
        <v>381</v>
      </c>
      <c r="D23" s="448" t="s">
        <v>408</v>
      </c>
      <c r="E23" s="263" t="s">
        <v>409</v>
      </c>
      <c r="F23" s="264">
        <v>4</v>
      </c>
      <c r="G23" s="264" t="s">
        <v>3</v>
      </c>
      <c r="H23" s="263">
        <v>2</v>
      </c>
      <c r="I23" s="457"/>
      <c r="J23" s="474" t="s">
        <v>71</v>
      </c>
      <c r="K23" s="248">
        <v>35</v>
      </c>
      <c r="L23" s="446" t="s">
        <v>405</v>
      </c>
      <c r="M23" s="259" t="s">
        <v>406</v>
      </c>
      <c r="N23" s="475" t="s">
        <v>572</v>
      </c>
      <c r="O23" s="542" t="s">
        <v>356</v>
      </c>
    </row>
    <row r="24" spans="1:15" ht="15.75" x14ac:dyDescent="0.25">
      <c r="A24" s="459"/>
      <c r="B24" s="462"/>
      <c r="C24" s="462"/>
      <c r="D24" s="448"/>
      <c r="E24" s="224" t="s">
        <v>305</v>
      </c>
      <c r="F24" s="264"/>
      <c r="G24" s="264"/>
      <c r="H24" s="263"/>
      <c r="I24" s="457"/>
      <c r="J24" s="474"/>
      <c r="K24" s="248">
        <v>1</v>
      </c>
      <c r="L24" s="446"/>
      <c r="M24" s="259"/>
      <c r="N24" s="475"/>
      <c r="O24" s="542"/>
    </row>
    <row r="25" spans="1:15" ht="15.75" x14ac:dyDescent="0.25">
      <c r="A25" s="459"/>
      <c r="B25" s="462"/>
      <c r="C25" s="462"/>
      <c r="D25" s="209" t="s">
        <v>410</v>
      </c>
      <c r="E25" s="268" t="s">
        <v>411</v>
      </c>
      <c r="F25" s="268">
        <v>5</v>
      </c>
      <c r="G25" s="265" t="s">
        <v>385</v>
      </c>
      <c r="H25" s="268">
        <v>2</v>
      </c>
      <c r="I25" s="268"/>
      <c r="J25" s="196" t="s">
        <v>387</v>
      </c>
      <c r="K25" s="248">
        <v>4</v>
      </c>
      <c r="L25" s="259" t="s">
        <v>401</v>
      </c>
      <c r="M25" s="259"/>
      <c r="N25" s="259" t="s">
        <v>387</v>
      </c>
      <c r="O25" s="259"/>
    </row>
    <row r="26" spans="1:15" ht="15.75" x14ac:dyDescent="0.25">
      <c r="A26" s="459"/>
      <c r="B26" s="462"/>
      <c r="C26" s="462"/>
      <c r="D26" s="197" t="s">
        <v>412</v>
      </c>
      <c r="E26" s="263" t="s">
        <v>413</v>
      </c>
      <c r="F26" s="264">
        <v>4</v>
      </c>
      <c r="G26" s="264" t="s">
        <v>4</v>
      </c>
      <c r="H26" s="268">
        <v>2</v>
      </c>
      <c r="I26" s="268"/>
      <c r="J26" s="210" t="s">
        <v>72</v>
      </c>
      <c r="K26" s="248">
        <v>29</v>
      </c>
      <c r="L26" s="259" t="s">
        <v>54</v>
      </c>
      <c r="M26" s="259" t="s">
        <v>388</v>
      </c>
      <c r="N26" s="259" t="s">
        <v>72</v>
      </c>
      <c r="O26" s="280" t="s">
        <v>230</v>
      </c>
    </row>
    <row r="27" spans="1:15" ht="15.75" x14ac:dyDescent="0.25">
      <c r="A27" s="459"/>
      <c r="B27" s="462"/>
      <c r="C27" s="462"/>
      <c r="D27" s="467" t="s">
        <v>312</v>
      </c>
      <c r="E27" s="263" t="s">
        <v>414</v>
      </c>
      <c r="F27" s="264">
        <v>2</v>
      </c>
      <c r="G27" s="458" t="s">
        <v>5</v>
      </c>
      <c r="H27" s="457">
        <v>2</v>
      </c>
      <c r="I27" s="457"/>
      <c r="J27" s="466" t="s">
        <v>415</v>
      </c>
      <c r="K27" s="248">
        <v>42</v>
      </c>
      <c r="L27" s="446" t="s">
        <v>383</v>
      </c>
      <c r="M27" s="446" t="s">
        <v>384</v>
      </c>
      <c r="N27" s="446" t="s">
        <v>415</v>
      </c>
      <c r="O27" s="542" t="s">
        <v>362</v>
      </c>
    </row>
    <row r="28" spans="1:15" ht="15.75" x14ac:dyDescent="0.25">
      <c r="A28" s="459"/>
      <c r="B28" s="462"/>
      <c r="C28" s="462"/>
      <c r="D28" s="467"/>
      <c r="E28" s="224" t="s">
        <v>416</v>
      </c>
      <c r="F28" s="264"/>
      <c r="G28" s="458"/>
      <c r="H28" s="457"/>
      <c r="I28" s="457"/>
      <c r="J28" s="466"/>
      <c r="K28" s="248">
        <v>2</v>
      </c>
      <c r="L28" s="446"/>
      <c r="M28" s="446"/>
      <c r="N28" s="446"/>
      <c r="O28" s="542"/>
    </row>
    <row r="29" spans="1:15" ht="15.75" x14ac:dyDescent="0.25">
      <c r="A29" s="459"/>
      <c r="B29" s="462"/>
      <c r="C29" s="462"/>
      <c r="D29" s="467"/>
      <c r="E29" s="224" t="s">
        <v>417</v>
      </c>
      <c r="F29" s="264"/>
      <c r="G29" s="264" t="s">
        <v>407</v>
      </c>
      <c r="H29" s="263"/>
      <c r="I29" s="457"/>
      <c r="J29" s="466"/>
      <c r="K29" s="248">
        <v>1</v>
      </c>
      <c r="L29" s="446"/>
      <c r="M29" s="446"/>
      <c r="N29" s="259"/>
      <c r="O29" s="542"/>
    </row>
    <row r="30" spans="1:15" ht="15.75" x14ac:dyDescent="0.25">
      <c r="A30" s="459"/>
      <c r="B30" s="462"/>
      <c r="C30" s="446" t="s">
        <v>418</v>
      </c>
      <c r="D30" s="465" t="s">
        <v>419</v>
      </c>
      <c r="E30" s="446" t="s">
        <v>420</v>
      </c>
      <c r="F30" s="458">
        <v>6</v>
      </c>
      <c r="G30" s="264" t="s">
        <v>3</v>
      </c>
      <c r="H30" s="457">
        <v>2</v>
      </c>
      <c r="I30" s="457"/>
      <c r="J30" s="465" t="s">
        <v>362</v>
      </c>
      <c r="K30" s="248">
        <v>37</v>
      </c>
      <c r="L30" s="446" t="s">
        <v>383</v>
      </c>
      <c r="M30" s="446" t="s">
        <v>384</v>
      </c>
      <c r="N30" s="446" t="s">
        <v>362</v>
      </c>
      <c r="O30" s="542" t="s">
        <v>364</v>
      </c>
    </row>
    <row r="31" spans="1:15" ht="15.75" x14ac:dyDescent="0.25">
      <c r="A31" s="459"/>
      <c r="B31" s="462"/>
      <c r="C31" s="446"/>
      <c r="D31" s="465"/>
      <c r="E31" s="446"/>
      <c r="F31" s="458"/>
      <c r="G31" s="264" t="s">
        <v>407</v>
      </c>
      <c r="H31" s="457"/>
      <c r="I31" s="457"/>
      <c r="J31" s="465"/>
      <c r="K31" s="248">
        <v>7</v>
      </c>
      <c r="L31" s="446"/>
      <c r="M31" s="446"/>
      <c r="N31" s="446"/>
      <c r="O31" s="542"/>
    </row>
    <row r="32" spans="1:15" ht="15.75" x14ac:dyDescent="0.25">
      <c r="A32" s="459"/>
      <c r="B32" s="462"/>
      <c r="C32" s="446"/>
      <c r="D32" s="206" t="s">
        <v>421</v>
      </c>
      <c r="E32" s="263" t="s">
        <v>422</v>
      </c>
      <c r="F32" s="264">
        <v>4</v>
      </c>
      <c r="G32" s="264" t="s">
        <v>5</v>
      </c>
      <c r="H32" s="263">
        <v>2</v>
      </c>
      <c r="I32" s="263"/>
      <c r="J32" s="267" t="s">
        <v>360</v>
      </c>
      <c r="K32" s="248">
        <v>31</v>
      </c>
      <c r="L32" s="259" t="s">
        <v>54</v>
      </c>
      <c r="M32" s="259" t="s">
        <v>388</v>
      </c>
      <c r="N32" s="259" t="s">
        <v>360</v>
      </c>
      <c r="O32" s="280" t="s">
        <v>72</v>
      </c>
    </row>
    <row r="33" spans="1:15" ht="15.75" x14ac:dyDescent="0.25">
      <c r="A33" s="459"/>
      <c r="B33" s="462"/>
      <c r="C33" s="446" t="s">
        <v>402</v>
      </c>
      <c r="D33" s="197" t="s">
        <v>423</v>
      </c>
      <c r="E33" s="268" t="s">
        <v>424</v>
      </c>
      <c r="F33" s="264">
        <v>2</v>
      </c>
      <c r="G33" s="264" t="s">
        <v>3</v>
      </c>
      <c r="H33" s="263">
        <v>2</v>
      </c>
      <c r="I33" s="263"/>
      <c r="J33" s="210" t="s">
        <v>74</v>
      </c>
      <c r="K33" s="248">
        <v>39</v>
      </c>
      <c r="L33" s="259" t="s">
        <v>54</v>
      </c>
      <c r="M33" s="259" t="s">
        <v>388</v>
      </c>
      <c r="N33" s="266" t="s">
        <v>74</v>
      </c>
      <c r="O33" s="280" t="s">
        <v>356</v>
      </c>
    </row>
    <row r="34" spans="1:15" x14ac:dyDescent="0.25">
      <c r="A34" s="459"/>
      <c r="B34" s="462"/>
      <c r="C34" s="446"/>
      <c r="D34" s="467" t="s">
        <v>425</v>
      </c>
      <c r="E34" s="263" t="s">
        <v>426</v>
      </c>
      <c r="F34" s="264">
        <v>2</v>
      </c>
      <c r="G34" s="264" t="s">
        <v>4</v>
      </c>
      <c r="H34" s="464">
        <v>2</v>
      </c>
      <c r="I34" s="464"/>
      <c r="J34" s="456" t="s">
        <v>71</v>
      </c>
      <c r="K34" s="245">
        <v>46</v>
      </c>
      <c r="L34" s="446" t="s">
        <v>38</v>
      </c>
      <c r="M34" s="446" t="s">
        <v>36</v>
      </c>
      <c r="N34" s="475" t="s">
        <v>572</v>
      </c>
      <c r="O34" s="542" t="s">
        <v>359</v>
      </c>
    </row>
    <row r="35" spans="1:15" ht="15.75" x14ac:dyDescent="0.25">
      <c r="A35" s="459"/>
      <c r="B35" s="462"/>
      <c r="C35" s="446"/>
      <c r="D35" s="467"/>
      <c r="E35" s="224" t="s">
        <v>427</v>
      </c>
      <c r="F35" s="264"/>
      <c r="G35" s="264" t="s">
        <v>407</v>
      </c>
      <c r="H35" s="464"/>
      <c r="I35" s="464"/>
      <c r="J35" s="456"/>
      <c r="K35" s="248">
        <v>3</v>
      </c>
      <c r="L35" s="446"/>
      <c r="M35" s="446"/>
      <c r="N35" s="475"/>
      <c r="O35" s="542"/>
    </row>
    <row r="36" spans="1:15" x14ac:dyDescent="0.25">
      <c r="A36" s="459"/>
      <c r="B36" s="462"/>
      <c r="C36" s="446"/>
      <c r="D36" s="206" t="s">
        <v>428</v>
      </c>
      <c r="E36" s="263" t="s">
        <v>429</v>
      </c>
      <c r="F36" s="264">
        <v>6</v>
      </c>
      <c r="G36" s="458" t="s">
        <v>5</v>
      </c>
      <c r="H36" s="458">
        <v>2</v>
      </c>
      <c r="I36" s="458"/>
      <c r="J36" s="449" t="s">
        <v>430</v>
      </c>
      <c r="K36" s="245">
        <v>38</v>
      </c>
      <c r="L36" s="446" t="s">
        <v>54</v>
      </c>
      <c r="M36" s="446" t="s">
        <v>388</v>
      </c>
      <c r="N36" s="542" t="s">
        <v>231</v>
      </c>
      <c r="O36" s="542" t="s">
        <v>387</v>
      </c>
    </row>
    <row r="37" spans="1:15" ht="15.75" x14ac:dyDescent="0.25">
      <c r="A37" s="459"/>
      <c r="B37" s="462"/>
      <c r="C37" s="446"/>
      <c r="D37" s="194" t="s">
        <v>431</v>
      </c>
      <c r="E37" s="224" t="s">
        <v>432</v>
      </c>
      <c r="F37" s="264"/>
      <c r="G37" s="458"/>
      <c r="H37" s="458"/>
      <c r="I37" s="458"/>
      <c r="J37" s="449"/>
      <c r="K37" s="248">
        <v>1</v>
      </c>
      <c r="L37" s="446"/>
      <c r="M37" s="446"/>
      <c r="N37" s="542"/>
      <c r="O37" s="542"/>
    </row>
    <row r="38" spans="1:15" ht="15.75" x14ac:dyDescent="0.25">
      <c r="A38" s="459"/>
      <c r="B38" s="462"/>
      <c r="C38" s="446"/>
      <c r="D38" s="206" t="s">
        <v>428</v>
      </c>
      <c r="E38" s="263" t="s">
        <v>429</v>
      </c>
      <c r="F38" s="264">
        <v>6</v>
      </c>
      <c r="G38" s="264" t="s">
        <v>6</v>
      </c>
      <c r="H38" s="264">
        <v>2</v>
      </c>
      <c r="I38" s="264"/>
      <c r="J38" s="17" t="s">
        <v>524</v>
      </c>
      <c r="K38" s="245">
        <v>28</v>
      </c>
      <c r="L38" s="259" t="s">
        <v>405</v>
      </c>
      <c r="M38" s="259" t="s">
        <v>406</v>
      </c>
      <c r="N38" s="259" t="s">
        <v>524</v>
      </c>
      <c r="O38" s="280" t="s">
        <v>357</v>
      </c>
    </row>
    <row r="39" spans="1:15" ht="15.75" x14ac:dyDescent="0.25">
      <c r="A39" s="17"/>
      <c r="B39" s="17"/>
      <c r="C39" s="17"/>
      <c r="D39" s="206"/>
      <c r="E39" s="263"/>
      <c r="F39" s="264"/>
      <c r="G39" s="264"/>
      <c r="H39" s="264"/>
      <c r="I39" s="264"/>
      <c r="J39" s="250"/>
      <c r="K39" s="248"/>
      <c r="L39" s="259"/>
      <c r="M39" s="259"/>
      <c r="N39" s="259"/>
      <c r="O39" s="259"/>
    </row>
    <row r="40" spans="1:15" x14ac:dyDescent="0.25">
      <c r="A40" s="459" t="s">
        <v>347</v>
      </c>
      <c r="B40" s="462">
        <v>42900</v>
      </c>
      <c r="C40" s="462" t="s">
        <v>381</v>
      </c>
      <c r="D40" s="197" t="s">
        <v>433</v>
      </c>
      <c r="E40" s="263" t="s">
        <v>434</v>
      </c>
      <c r="F40" s="264">
        <v>4</v>
      </c>
      <c r="G40" s="264" t="s">
        <v>4</v>
      </c>
      <c r="H40" s="464">
        <v>2</v>
      </c>
      <c r="I40" s="464"/>
      <c r="J40" s="466" t="s">
        <v>232</v>
      </c>
      <c r="K40" s="245">
        <v>29</v>
      </c>
      <c r="L40" s="446" t="s">
        <v>54</v>
      </c>
      <c r="M40" s="446" t="s">
        <v>388</v>
      </c>
      <c r="N40" s="446" t="s">
        <v>232</v>
      </c>
      <c r="O40" s="542" t="s">
        <v>415</v>
      </c>
    </row>
    <row r="41" spans="1:15" ht="30" x14ac:dyDescent="0.25">
      <c r="A41" s="459"/>
      <c r="B41" s="462"/>
      <c r="C41" s="462"/>
      <c r="D41" s="197" t="s">
        <v>433</v>
      </c>
      <c r="E41" s="273" t="s">
        <v>435</v>
      </c>
      <c r="F41" s="273">
        <v>5</v>
      </c>
      <c r="G41" s="264" t="s">
        <v>436</v>
      </c>
      <c r="H41" s="464"/>
      <c r="I41" s="464"/>
      <c r="J41" s="466"/>
      <c r="K41" s="245">
        <v>3</v>
      </c>
      <c r="L41" s="446"/>
      <c r="M41" s="446"/>
      <c r="N41" s="446"/>
      <c r="O41" s="542"/>
    </row>
    <row r="42" spans="1:15" ht="15.75" x14ac:dyDescent="0.25">
      <c r="A42" s="459"/>
      <c r="B42" s="462"/>
      <c r="C42" s="462"/>
      <c r="D42" s="197" t="s">
        <v>433</v>
      </c>
      <c r="E42" s="224" t="s">
        <v>437</v>
      </c>
      <c r="F42" s="273"/>
      <c r="G42" s="265" t="s">
        <v>3</v>
      </c>
      <c r="H42" s="464"/>
      <c r="I42" s="464"/>
      <c r="J42" s="466"/>
      <c r="K42" s="248">
        <v>1</v>
      </c>
      <c r="L42" s="446"/>
      <c r="M42" s="446"/>
      <c r="N42" s="446"/>
      <c r="O42" s="542"/>
    </row>
    <row r="43" spans="1:15" ht="15.75" x14ac:dyDescent="0.25">
      <c r="A43" s="459"/>
      <c r="B43" s="462"/>
      <c r="C43" s="462"/>
      <c r="D43" s="197" t="s">
        <v>295</v>
      </c>
      <c r="E43" s="263" t="s">
        <v>438</v>
      </c>
      <c r="F43" s="458">
        <v>2</v>
      </c>
      <c r="G43" s="264" t="s">
        <v>3</v>
      </c>
      <c r="H43" s="457">
        <v>2</v>
      </c>
      <c r="I43" s="457"/>
      <c r="J43" s="466" t="s">
        <v>355</v>
      </c>
      <c r="K43" s="248">
        <v>39</v>
      </c>
      <c r="L43" s="446" t="s">
        <v>405</v>
      </c>
      <c r="M43" s="446" t="s">
        <v>406</v>
      </c>
      <c r="N43" s="446" t="s">
        <v>355</v>
      </c>
      <c r="O43" s="542" t="s">
        <v>354</v>
      </c>
    </row>
    <row r="44" spans="1:15" ht="15.75" x14ac:dyDescent="0.25">
      <c r="A44" s="459"/>
      <c r="B44" s="462"/>
      <c r="C44" s="462"/>
      <c r="D44" s="197" t="s">
        <v>295</v>
      </c>
      <c r="E44" s="224" t="s">
        <v>294</v>
      </c>
      <c r="F44" s="458"/>
      <c r="G44" s="264" t="s">
        <v>3</v>
      </c>
      <c r="H44" s="457"/>
      <c r="I44" s="457"/>
      <c r="J44" s="466"/>
      <c r="K44" s="245">
        <v>2</v>
      </c>
      <c r="L44" s="446"/>
      <c r="M44" s="446"/>
      <c r="N44" s="446"/>
      <c r="O44" s="542"/>
    </row>
    <row r="45" spans="1:15" ht="15.75" x14ac:dyDescent="0.25">
      <c r="A45" s="459"/>
      <c r="B45" s="462"/>
      <c r="C45" s="462"/>
      <c r="D45" s="197" t="s">
        <v>295</v>
      </c>
      <c r="E45" s="263"/>
      <c r="F45" s="458"/>
      <c r="G45" s="264" t="s">
        <v>407</v>
      </c>
      <c r="H45" s="457"/>
      <c r="I45" s="457"/>
      <c r="J45" s="466"/>
      <c r="K45" s="248">
        <v>1</v>
      </c>
      <c r="L45" s="446"/>
      <c r="M45" s="259"/>
      <c r="N45" s="446"/>
      <c r="O45" s="542"/>
    </row>
    <row r="46" spans="1:15" x14ac:dyDescent="0.25">
      <c r="A46" s="459"/>
      <c r="B46" s="462"/>
      <c r="C46" s="462"/>
      <c r="D46" s="197" t="s">
        <v>295</v>
      </c>
      <c r="E46" s="263" t="s">
        <v>439</v>
      </c>
      <c r="F46" s="458"/>
      <c r="G46" s="264" t="s">
        <v>4</v>
      </c>
      <c r="H46" s="457"/>
      <c r="I46" s="457"/>
      <c r="J46" s="466"/>
      <c r="K46" s="245">
        <v>46</v>
      </c>
      <c r="L46" s="259" t="s">
        <v>38</v>
      </c>
      <c r="M46" s="259" t="s">
        <v>36</v>
      </c>
      <c r="N46" s="280" t="s">
        <v>229</v>
      </c>
      <c r="O46" s="280" t="s">
        <v>361</v>
      </c>
    </row>
    <row r="47" spans="1:15" ht="15.75" x14ac:dyDescent="0.25">
      <c r="A47" s="459"/>
      <c r="B47" s="462"/>
      <c r="C47" s="462"/>
      <c r="D47" s="197" t="s">
        <v>322</v>
      </c>
      <c r="E47" s="263" t="s">
        <v>440</v>
      </c>
      <c r="F47" s="264">
        <v>2</v>
      </c>
      <c r="G47" s="264" t="s">
        <v>5</v>
      </c>
      <c r="H47" s="263">
        <v>2</v>
      </c>
      <c r="I47" s="263"/>
      <c r="J47" s="270" t="str">
        <f>[1]Pengampu!$AA$41</f>
        <v>Dr. Ratna Wardani, M.T.</v>
      </c>
      <c r="K47" s="248">
        <v>43</v>
      </c>
      <c r="L47" s="259" t="s">
        <v>383</v>
      </c>
      <c r="M47" s="259" t="s">
        <v>384</v>
      </c>
      <c r="N47" s="259" t="s">
        <v>363</v>
      </c>
      <c r="O47" s="280" t="s">
        <v>365</v>
      </c>
    </row>
    <row r="48" spans="1:15" ht="15.75" x14ac:dyDescent="0.25">
      <c r="A48" s="459"/>
      <c r="B48" s="462"/>
      <c r="C48" s="498" t="s">
        <v>391</v>
      </c>
      <c r="D48" s="468" t="s">
        <v>268</v>
      </c>
      <c r="E48" s="478" t="s">
        <v>441</v>
      </c>
      <c r="F48" s="262">
        <v>6</v>
      </c>
      <c r="G48" s="262" t="s">
        <v>3</v>
      </c>
      <c r="H48" s="479">
        <v>2</v>
      </c>
      <c r="I48" s="479"/>
      <c r="J48" s="480" t="s">
        <v>442</v>
      </c>
      <c r="K48" s="248">
        <v>40</v>
      </c>
      <c r="L48" s="446" t="s">
        <v>54</v>
      </c>
      <c r="M48" s="446" t="s">
        <v>388</v>
      </c>
      <c r="N48" s="542" t="s">
        <v>514</v>
      </c>
      <c r="O48" s="542" t="s">
        <v>365</v>
      </c>
    </row>
    <row r="49" spans="1:15" ht="15.75" x14ac:dyDescent="0.25">
      <c r="A49" s="459"/>
      <c r="B49" s="462"/>
      <c r="C49" s="499"/>
      <c r="D49" s="468"/>
      <c r="E49" s="478"/>
      <c r="F49" s="274">
        <v>6</v>
      </c>
      <c r="G49" s="275" t="s">
        <v>407</v>
      </c>
      <c r="H49" s="479"/>
      <c r="I49" s="479"/>
      <c r="J49" s="480"/>
      <c r="K49" s="248"/>
      <c r="L49" s="446"/>
      <c r="M49" s="446"/>
      <c r="N49" s="542"/>
      <c r="O49" s="542"/>
    </row>
    <row r="50" spans="1:15" ht="15.75" x14ac:dyDescent="0.25">
      <c r="A50" s="459"/>
      <c r="B50" s="462"/>
      <c r="C50" s="499"/>
      <c r="D50" s="468"/>
      <c r="E50" s="478"/>
      <c r="F50" s="262">
        <v>4</v>
      </c>
      <c r="G50" s="455" t="s">
        <v>5</v>
      </c>
      <c r="H50" s="479"/>
      <c r="I50" s="275"/>
      <c r="J50" s="481" t="s">
        <v>443</v>
      </c>
      <c r="K50" s="248">
        <v>39</v>
      </c>
      <c r="L50" s="446" t="s">
        <v>383</v>
      </c>
      <c r="M50" s="446" t="s">
        <v>384</v>
      </c>
      <c r="N50" s="517" t="s">
        <v>75</v>
      </c>
      <c r="O50" s="517" t="s">
        <v>230</v>
      </c>
    </row>
    <row r="51" spans="1:15" ht="15.75" x14ac:dyDescent="0.25">
      <c r="A51" s="459"/>
      <c r="B51" s="462"/>
      <c r="C51" s="500"/>
      <c r="D51" s="468"/>
      <c r="E51" s="229" t="s">
        <v>267</v>
      </c>
      <c r="F51" s="262"/>
      <c r="G51" s="455"/>
      <c r="H51" s="479"/>
      <c r="I51" s="275"/>
      <c r="J51" s="481"/>
      <c r="K51" s="248">
        <v>5</v>
      </c>
      <c r="L51" s="446"/>
      <c r="M51" s="446"/>
      <c r="N51" s="519"/>
      <c r="O51" s="519"/>
    </row>
    <row r="52" spans="1:15" x14ac:dyDescent="0.25">
      <c r="A52" s="459"/>
      <c r="B52" s="462"/>
      <c r="C52" s="495" t="s">
        <v>418</v>
      </c>
      <c r="D52" s="206" t="s">
        <v>444</v>
      </c>
      <c r="E52" s="263" t="s">
        <v>445</v>
      </c>
      <c r="F52" s="264">
        <v>6</v>
      </c>
      <c r="G52" s="264" t="s">
        <v>5</v>
      </c>
      <c r="H52" s="458">
        <v>2</v>
      </c>
      <c r="I52" s="458"/>
      <c r="J52" s="466" t="s">
        <v>362</v>
      </c>
      <c r="K52" s="245">
        <v>38</v>
      </c>
      <c r="L52" s="446" t="s">
        <v>38</v>
      </c>
      <c r="M52" s="446" t="s">
        <v>36</v>
      </c>
      <c r="N52" s="446" t="s">
        <v>362</v>
      </c>
      <c r="O52" s="542" t="s">
        <v>232</v>
      </c>
    </row>
    <row r="53" spans="1:15" ht="15.75" x14ac:dyDescent="0.25">
      <c r="A53" s="459"/>
      <c r="B53" s="462"/>
      <c r="C53" s="496"/>
      <c r="D53" s="194" t="s">
        <v>446</v>
      </c>
      <c r="E53" s="224" t="s">
        <v>447</v>
      </c>
      <c r="F53" s="264"/>
      <c r="G53" s="264" t="s">
        <v>5</v>
      </c>
      <c r="H53" s="458"/>
      <c r="I53" s="458"/>
      <c r="J53" s="466"/>
      <c r="K53" s="248">
        <v>4</v>
      </c>
      <c r="L53" s="446"/>
      <c r="M53" s="446"/>
      <c r="N53" s="446"/>
      <c r="O53" s="542"/>
    </row>
    <row r="54" spans="1:15" x14ac:dyDescent="0.25">
      <c r="A54" s="459"/>
      <c r="B54" s="462"/>
      <c r="C54" s="497"/>
      <c r="D54" s="206" t="s">
        <v>444</v>
      </c>
      <c r="E54" s="263" t="s">
        <v>445</v>
      </c>
      <c r="F54" s="264">
        <v>6</v>
      </c>
      <c r="G54" s="264" t="s">
        <v>6</v>
      </c>
      <c r="H54" s="458"/>
      <c r="I54" s="458"/>
      <c r="J54" s="466"/>
      <c r="K54" s="245">
        <v>28</v>
      </c>
      <c r="L54" s="259" t="s">
        <v>405</v>
      </c>
      <c r="M54" s="259" t="s">
        <v>406</v>
      </c>
      <c r="N54" s="280" t="s">
        <v>363</v>
      </c>
      <c r="O54" s="281" t="s">
        <v>74</v>
      </c>
    </row>
    <row r="55" spans="1:15" ht="15.75" x14ac:dyDescent="0.25">
      <c r="A55" s="459"/>
      <c r="B55" s="462"/>
      <c r="C55" s="446" t="s">
        <v>402</v>
      </c>
      <c r="D55" s="189" t="s">
        <v>297</v>
      </c>
      <c r="E55" s="263" t="s">
        <v>448</v>
      </c>
      <c r="F55" s="264">
        <v>4</v>
      </c>
      <c r="G55" s="458" t="s">
        <v>3</v>
      </c>
      <c r="H55" s="268">
        <v>2</v>
      </c>
      <c r="I55" s="464"/>
      <c r="J55" s="465" t="s">
        <v>354</v>
      </c>
      <c r="K55" s="248">
        <v>35</v>
      </c>
      <c r="L55" s="446" t="s">
        <v>54</v>
      </c>
      <c r="M55" s="446" t="s">
        <v>388</v>
      </c>
      <c r="N55" s="446" t="s">
        <v>354</v>
      </c>
      <c r="O55" s="542" t="s">
        <v>365</v>
      </c>
    </row>
    <row r="56" spans="1:15" ht="15.75" x14ac:dyDescent="0.25">
      <c r="A56" s="459"/>
      <c r="B56" s="462"/>
      <c r="C56" s="446"/>
      <c r="D56" s="189" t="s">
        <v>297</v>
      </c>
      <c r="E56" s="224" t="s">
        <v>296</v>
      </c>
      <c r="F56" s="264"/>
      <c r="G56" s="458"/>
      <c r="H56" s="268"/>
      <c r="I56" s="464"/>
      <c r="J56" s="465"/>
      <c r="K56" s="245">
        <v>3</v>
      </c>
      <c r="L56" s="446"/>
      <c r="M56" s="446"/>
      <c r="N56" s="446"/>
      <c r="O56" s="542"/>
    </row>
    <row r="57" spans="1:15" ht="15.75" x14ac:dyDescent="0.25">
      <c r="A57" s="223"/>
      <c r="B57" s="222"/>
      <c r="C57" s="223"/>
      <c r="D57" s="206"/>
      <c r="E57" s="263"/>
      <c r="F57" s="264"/>
      <c r="G57" s="264"/>
      <c r="H57" s="264"/>
      <c r="I57" s="264"/>
      <c r="J57" s="250"/>
      <c r="K57" s="248"/>
      <c r="L57" s="259"/>
      <c r="M57" s="259"/>
      <c r="N57" s="259"/>
      <c r="O57" s="259"/>
    </row>
    <row r="58" spans="1:15" ht="15.75" x14ac:dyDescent="0.25">
      <c r="A58" s="459" t="s">
        <v>32</v>
      </c>
      <c r="B58" s="462">
        <v>42901</v>
      </c>
      <c r="C58" s="462" t="s">
        <v>381</v>
      </c>
      <c r="D58" s="473" t="s">
        <v>449</v>
      </c>
      <c r="E58" s="268" t="s">
        <v>450</v>
      </c>
      <c r="F58" s="264">
        <v>2</v>
      </c>
      <c r="G58" s="458" t="s">
        <v>3</v>
      </c>
      <c r="H58" s="457">
        <v>2</v>
      </c>
      <c r="I58" s="457"/>
      <c r="J58" s="474" t="s">
        <v>573</v>
      </c>
      <c r="K58" s="248">
        <v>39</v>
      </c>
      <c r="L58" s="446" t="s">
        <v>54</v>
      </c>
      <c r="M58" s="446" t="s">
        <v>388</v>
      </c>
      <c r="N58" s="446" t="s">
        <v>573</v>
      </c>
      <c r="O58" s="542" t="s">
        <v>358</v>
      </c>
    </row>
    <row r="59" spans="1:15" ht="15.75" x14ac:dyDescent="0.25">
      <c r="A59" s="459"/>
      <c r="B59" s="462"/>
      <c r="C59" s="462"/>
      <c r="D59" s="473"/>
      <c r="E59" s="224" t="s">
        <v>286</v>
      </c>
      <c r="F59" s="264"/>
      <c r="G59" s="458"/>
      <c r="H59" s="457"/>
      <c r="I59" s="457"/>
      <c r="J59" s="474"/>
      <c r="K59" s="249">
        <v>2</v>
      </c>
      <c r="L59" s="446"/>
      <c r="M59" s="446"/>
      <c r="N59" s="446"/>
      <c r="O59" s="542"/>
    </row>
    <row r="60" spans="1:15" ht="15.75" x14ac:dyDescent="0.25">
      <c r="A60" s="459"/>
      <c r="B60" s="462"/>
      <c r="C60" s="462"/>
      <c r="D60" s="197" t="s">
        <v>451</v>
      </c>
      <c r="E60" s="263" t="s">
        <v>452</v>
      </c>
      <c r="F60" s="264">
        <v>2</v>
      </c>
      <c r="G60" s="264" t="s">
        <v>4</v>
      </c>
      <c r="H60" s="268">
        <v>2</v>
      </c>
      <c r="I60" s="268"/>
      <c r="J60" s="195" t="s">
        <v>361</v>
      </c>
      <c r="K60" s="248">
        <v>49</v>
      </c>
      <c r="L60" s="259" t="s">
        <v>383</v>
      </c>
      <c r="M60" s="259" t="s">
        <v>384</v>
      </c>
      <c r="N60" s="259" t="s">
        <v>361</v>
      </c>
      <c r="O60" s="279" t="s">
        <v>572</v>
      </c>
    </row>
    <row r="61" spans="1:15" ht="15.75" x14ac:dyDescent="0.25">
      <c r="A61" s="459"/>
      <c r="B61" s="462"/>
      <c r="C61" s="462"/>
      <c r="D61" s="467" t="s">
        <v>315</v>
      </c>
      <c r="E61" s="263" t="s">
        <v>453</v>
      </c>
      <c r="F61" s="264">
        <v>2</v>
      </c>
      <c r="G61" s="458" t="s">
        <v>5</v>
      </c>
      <c r="H61" s="457">
        <v>2</v>
      </c>
      <c r="I61" s="457"/>
      <c r="J61" s="449" t="s">
        <v>229</v>
      </c>
      <c r="K61" s="248">
        <v>42</v>
      </c>
      <c r="L61" s="446" t="s">
        <v>38</v>
      </c>
      <c r="M61" s="446" t="s">
        <v>36</v>
      </c>
      <c r="N61" s="446" t="s">
        <v>229</v>
      </c>
      <c r="O61" s="612" t="s">
        <v>74</v>
      </c>
    </row>
    <row r="62" spans="1:15" ht="15.75" x14ac:dyDescent="0.25">
      <c r="A62" s="459"/>
      <c r="B62" s="462"/>
      <c r="C62" s="462"/>
      <c r="D62" s="467"/>
      <c r="E62" s="224" t="s">
        <v>314</v>
      </c>
      <c r="F62" s="264"/>
      <c r="G62" s="458"/>
      <c r="H62" s="457"/>
      <c r="I62" s="457"/>
      <c r="J62" s="449"/>
      <c r="K62" s="248">
        <v>1</v>
      </c>
      <c r="L62" s="446"/>
      <c r="M62" s="446"/>
      <c r="N62" s="446"/>
      <c r="O62" s="612"/>
    </row>
    <row r="63" spans="1:15" ht="15.75" x14ac:dyDescent="0.25">
      <c r="A63" s="459"/>
      <c r="B63" s="462"/>
      <c r="C63" s="463" t="s">
        <v>391</v>
      </c>
      <c r="D63" s="468" t="s">
        <v>272</v>
      </c>
      <c r="E63" s="478" t="s">
        <v>454</v>
      </c>
      <c r="F63" s="262">
        <v>6</v>
      </c>
      <c r="G63" s="262" t="s">
        <v>3</v>
      </c>
      <c r="H63" s="479">
        <v>2</v>
      </c>
      <c r="I63" s="479"/>
      <c r="J63" s="480" t="s">
        <v>455</v>
      </c>
      <c r="K63" s="248">
        <v>39</v>
      </c>
      <c r="L63" s="446" t="s">
        <v>383</v>
      </c>
      <c r="M63" s="446" t="s">
        <v>384</v>
      </c>
      <c r="N63" s="542" t="s">
        <v>364</v>
      </c>
      <c r="O63" s="517" t="s">
        <v>354</v>
      </c>
    </row>
    <row r="64" spans="1:15" ht="15.75" x14ac:dyDescent="0.25">
      <c r="A64" s="459"/>
      <c r="B64" s="462"/>
      <c r="C64" s="463"/>
      <c r="D64" s="468"/>
      <c r="E64" s="478"/>
      <c r="F64" s="274">
        <v>6</v>
      </c>
      <c r="G64" s="275" t="s">
        <v>407</v>
      </c>
      <c r="H64" s="479"/>
      <c r="I64" s="479"/>
      <c r="J64" s="480"/>
      <c r="K64" s="248"/>
      <c r="L64" s="446"/>
      <c r="M64" s="446"/>
      <c r="N64" s="542"/>
      <c r="O64" s="519"/>
    </row>
    <row r="65" spans="1:15" x14ac:dyDescent="0.25">
      <c r="A65" s="459"/>
      <c r="B65" s="462"/>
      <c r="C65" s="495" t="s">
        <v>418</v>
      </c>
      <c r="D65" s="471" t="s">
        <v>496</v>
      </c>
      <c r="E65" s="263" t="s">
        <v>497</v>
      </c>
      <c r="F65" s="269">
        <v>6</v>
      </c>
      <c r="G65" s="264" t="s">
        <v>498</v>
      </c>
      <c r="H65" s="264">
        <v>2</v>
      </c>
      <c r="I65" s="470"/>
      <c r="J65" s="472" t="str">
        <f>[1]Pengampu!$AA$41</f>
        <v>Dr. Ratna Wardani, M.T.</v>
      </c>
      <c r="K65" s="245">
        <v>7</v>
      </c>
      <c r="L65" s="446" t="s">
        <v>388</v>
      </c>
      <c r="M65" s="491"/>
      <c r="N65" s="446" t="s">
        <v>363</v>
      </c>
      <c r="O65" s="491"/>
    </row>
    <row r="66" spans="1:15" ht="15.75" x14ac:dyDescent="0.25">
      <c r="A66" s="459"/>
      <c r="B66" s="462"/>
      <c r="C66" s="496"/>
      <c r="D66" s="471"/>
      <c r="E66" s="224" t="s">
        <v>333</v>
      </c>
      <c r="F66" s="269"/>
      <c r="G66" s="264" t="s">
        <v>5</v>
      </c>
      <c r="H66" s="264"/>
      <c r="I66" s="470"/>
      <c r="J66" s="472"/>
      <c r="K66" s="248">
        <v>1</v>
      </c>
      <c r="L66" s="446"/>
      <c r="M66" s="492"/>
      <c r="N66" s="446"/>
      <c r="O66" s="492"/>
    </row>
    <row r="67" spans="1:15" ht="15.75" x14ac:dyDescent="0.25">
      <c r="A67" s="459"/>
      <c r="B67" s="462"/>
      <c r="C67" s="496"/>
      <c r="D67" s="471"/>
      <c r="E67" s="224" t="s">
        <v>333</v>
      </c>
      <c r="F67" s="269"/>
      <c r="G67" s="264" t="s">
        <v>6</v>
      </c>
      <c r="H67" s="264"/>
      <c r="I67" s="269"/>
      <c r="J67" s="472"/>
      <c r="K67" s="248">
        <v>2</v>
      </c>
      <c r="L67" s="446"/>
      <c r="M67" s="493"/>
      <c r="N67" s="446"/>
      <c r="O67" s="493"/>
    </row>
    <row r="68" spans="1:15" ht="15.75" x14ac:dyDescent="0.25">
      <c r="A68" s="459"/>
      <c r="B68" s="462"/>
      <c r="C68" s="496"/>
      <c r="D68" s="216" t="s">
        <v>500</v>
      </c>
      <c r="E68" s="263" t="s">
        <v>501</v>
      </c>
      <c r="F68" s="264">
        <v>6</v>
      </c>
      <c r="G68" s="264" t="s">
        <v>502</v>
      </c>
      <c r="H68" s="264">
        <v>2</v>
      </c>
      <c r="I68" s="264"/>
      <c r="J68" s="261" t="str">
        <f>[1]Pengampu!$AA$42</f>
        <v>Dr. Eko Marpanaji, M.T</v>
      </c>
      <c r="K68" s="248">
        <v>19</v>
      </c>
      <c r="L68" s="259" t="s">
        <v>54</v>
      </c>
      <c r="M68" s="259"/>
      <c r="N68" s="259" t="s">
        <v>356</v>
      </c>
      <c r="O68" s="259"/>
    </row>
    <row r="69" spans="1:15" ht="15.75" x14ac:dyDescent="0.25">
      <c r="A69" s="459"/>
      <c r="B69" s="462"/>
      <c r="C69" s="496"/>
      <c r="D69" s="216" t="s">
        <v>503</v>
      </c>
      <c r="E69" s="263" t="s">
        <v>504</v>
      </c>
      <c r="F69" s="264">
        <v>6</v>
      </c>
      <c r="G69" s="264" t="s">
        <v>505</v>
      </c>
      <c r="H69" s="264">
        <v>2</v>
      </c>
      <c r="I69" s="458"/>
      <c r="J69" s="472" t="str">
        <f>[1]Pengampu!$AA$43</f>
        <v>Sigit Pambudi, M.Eng.</v>
      </c>
      <c r="K69" s="248">
        <v>15</v>
      </c>
      <c r="L69" s="446" t="s">
        <v>462</v>
      </c>
      <c r="M69" s="446"/>
      <c r="N69" s="446" t="s">
        <v>75</v>
      </c>
      <c r="O69" s="446"/>
    </row>
    <row r="70" spans="1:15" ht="15.75" x14ac:dyDescent="0.25">
      <c r="A70" s="459"/>
      <c r="B70" s="462"/>
      <c r="C70" s="496"/>
      <c r="D70" s="194" t="s">
        <v>506</v>
      </c>
      <c r="E70" s="224" t="s">
        <v>337</v>
      </c>
      <c r="F70" s="264"/>
      <c r="G70" s="264" t="s">
        <v>5</v>
      </c>
      <c r="H70" s="264"/>
      <c r="I70" s="458"/>
      <c r="J70" s="472"/>
      <c r="K70" s="248">
        <v>2</v>
      </c>
      <c r="L70" s="446"/>
      <c r="M70" s="446"/>
      <c r="N70" s="446"/>
      <c r="O70" s="446"/>
    </row>
    <row r="71" spans="1:15" ht="15.75" x14ac:dyDescent="0.25">
      <c r="A71" s="459"/>
      <c r="B71" s="462"/>
      <c r="C71" s="497"/>
      <c r="D71" s="216" t="s">
        <v>507</v>
      </c>
      <c r="E71" s="224" t="s">
        <v>508</v>
      </c>
      <c r="F71" s="264"/>
      <c r="G71" s="264" t="s">
        <v>5</v>
      </c>
      <c r="H71" s="264">
        <v>2</v>
      </c>
      <c r="I71" s="458"/>
      <c r="J71" s="472"/>
      <c r="K71" s="248">
        <v>1</v>
      </c>
      <c r="L71" s="446"/>
      <c r="M71" s="446"/>
      <c r="N71" s="446"/>
      <c r="O71" s="446"/>
    </row>
    <row r="72" spans="1:15" ht="15.75" x14ac:dyDescent="0.25">
      <c r="A72" s="459"/>
      <c r="B72" s="462"/>
      <c r="C72" s="491" t="s">
        <v>402</v>
      </c>
      <c r="D72" s="197" t="s">
        <v>293</v>
      </c>
      <c r="E72" s="263" t="s">
        <v>456</v>
      </c>
      <c r="F72" s="264">
        <v>4</v>
      </c>
      <c r="G72" s="264" t="s">
        <v>4</v>
      </c>
      <c r="H72" s="268">
        <v>2</v>
      </c>
      <c r="I72" s="268"/>
      <c r="J72" s="267" t="s">
        <v>354</v>
      </c>
      <c r="K72" s="248">
        <v>29</v>
      </c>
      <c r="L72" s="259" t="s">
        <v>54</v>
      </c>
      <c r="M72" s="259" t="s">
        <v>388</v>
      </c>
      <c r="N72" s="259" t="s">
        <v>354</v>
      </c>
      <c r="O72" s="280" t="s">
        <v>232</v>
      </c>
    </row>
    <row r="73" spans="1:15" ht="15.75" x14ac:dyDescent="0.25">
      <c r="A73" s="459"/>
      <c r="B73" s="462"/>
      <c r="C73" s="492"/>
      <c r="D73" s="189" t="s">
        <v>459</v>
      </c>
      <c r="E73" s="263" t="s">
        <v>460</v>
      </c>
      <c r="F73" s="458">
        <v>4</v>
      </c>
      <c r="G73" s="265" t="s">
        <v>461</v>
      </c>
      <c r="H73" s="464"/>
      <c r="I73" s="464">
        <v>2</v>
      </c>
      <c r="J73" s="196" t="s">
        <v>356</v>
      </c>
      <c r="K73" s="248"/>
      <c r="L73" s="259" t="s">
        <v>462</v>
      </c>
      <c r="M73" s="259"/>
      <c r="N73" s="259" t="s">
        <v>356</v>
      </c>
      <c r="O73" s="259"/>
    </row>
    <row r="74" spans="1:15" ht="15.75" x14ac:dyDescent="0.25">
      <c r="A74" s="459"/>
      <c r="B74" s="462"/>
      <c r="C74" s="492"/>
      <c r="D74" s="189" t="s">
        <v>463</v>
      </c>
      <c r="E74" s="268" t="s">
        <v>464</v>
      </c>
      <c r="F74" s="458"/>
      <c r="G74" s="265" t="s">
        <v>465</v>
      </c>
      <c r="H74" s="464"/>
      <c r="I74" s="464"/>
      <c r="J74" s="195" t="s">
        <v>361</v>
      </c>
      <c r="K74" s="248"/>
      <c r="L74" s="259" t="s">
        <v>405</v>
      </c>
      <c r="M74" s="259"/>
      <c r="N74" s="259" t="s">
        <v>361</v>
      </c>
      <c r="O74" s="259"/>
    </row>
    <row r="75" spans="1:15" ht="15.75" x14ac:dyDescent="0.25">
      <c r="A75" s="459"/>
      <c r="B75" s="462"/>
      <c r="C75" s="493"/>
      <c r="D75" s="214" t="s">
        <v>466</v>
      </c>
      <c r="E75" s="268" t="s">
        <v>467</v>
      </c>
      <c r="F75" s="458"/>
      <c r="G75" s="265" t="s">
        <v>468</v>
      </c>
      <c r="H75" s="464"/>
      <c r="I75" s="464"/>
      <c r="J75" s="17" t="s">
        <v>354</v>
      </c>
      <c r="K75" s="248"/>
      <c r="L75" s="259" t="s">
        <v>406</v>
      </c>
      <c r="M75" s="259"/>
      <c r="N75" s="276" t="s">
        <v>74</v>
      </c>
      <c r="O75" s="259"/>
    </row>
    <row r="76" spans="1:15" ht="15.75" x14ac:dyDescent="0.25">
      <c r="A76" s="17"/>
      <c r="B76" s="17"/>
      <c r="C76" s="17"/>
      <c r="D76" s="17"/>
      <c r="E76" s="225"/>
      <c r="F76" s="17"/>
      <c r="G76" s="17"/>
      <c r="H76" s="17"/>
      <c r="I76" s="17"/>
      <c r="J76" s="17"/>
      <c r="K76" s="248"/>
      <c r="L76" s="259"/>
      <c r="M76" s="259"/>
      <c r="N76" s="259"/>
      <c r="O76" s="259"/>
    </row>
    <row r="77" spans="1:15" x14ac:dyDescent="0.25">
      <c r="A77" s="459" t="s">
        <v>44</v>
      </c>
      <c r="B77" s="487">
        <v>42902</v>
      </c>
      <c r="C77" s="462" t="s">
        <v>381</v>
      </c>
      <c r="D77" s="197" t="s">
        <v>290</v>
      </c>
      <c r="E77" s="263" t="s">
        <v>469</v>
      </c>
      <c r="F77" s="264">
        <v>2</v>
      </c>
      <c r="G77" s="458" t="s">
        <v>3</v>
      </c>
      <c r="H77" s="457">
        <v>2</v>
      </c>
      <c r="I77" s="457"/>
      <c r="J77" s="465" t="s">
        <v>232</v>
      </c>
      <c r="K77" s="245">
        <v>39</v>
      </c>
      <c r="L77" s="446" t="s">
        <v>405</v>
      </c>
      <c r="M77" s="446" t="s">
        <v>406</v>
      </c>
      <c r="N77" s="446" t="s">
        <v>232</v>
      </c>
      <c r="O77" s="542" t="s">
        <v>361</v>
      </c>
    </row>
    <row r="78" spans="1:15" ht="15.75" x14ac:dyDescent="0.25">
      <c r="A78" s="459"/>
      <c r="B78" s="488"/>
      <c r="C78" s="462"/>
      <c r="D78" s="197" t="s">
        <v>290</v>
      </c>
      <c r="E78" s="224" t="s">
        <v>289</v>
      </c>
      <c r="F78" s="264"/>
      <c r="G78" s="458"/>
      <c r="H78" s="457"/>
      <c r="I78" s="457"/>
      <c r="J78" s="465"/>
      <c r="K78" s="248">
        <v>2</v>
      </c>
      <c r="L78" s="446"/>
      <c r="M78" s="446"/>
      <c r="N78" s="446"/>
      <c r="O78" s="542"/>
    </row>
    <row r="79" spans="1:15" ht="15.75" x14ac:dyDescent="0.25">
      <c r="A79" s="459"/>
      <c r="B79" s="488"/>
      <c r="C79" s="462"/>
      <c r="D79" s="474" t="s">
        <v>470</v>
      </c>
      <c r="E79" s="475" t="s">
        <v>471</v>
      </c>
      <c r="F79" s="458">
        <v>2</v>
      </c>
      <c r="G79" s="264" t="s">
        <v>4</v>
      </c>
      <c r="H79" s="457"/>
      <c r="I79" s="457"/>
      <c r="J79" s="465"/>
      <c r="K79" s="248">
        <v>51</v>
      </c>
      <c r="L79" s="259" t="s">
        <v>383</v>
      </c>
      <c r="M79" s="259" t="s">
        <v>384</v>
      </c>
      <c r="N79" s="280" t="s">
        <v>72</v>
      </c>
      <c r="O79" s="280" t="s">
        <v>493</v>
      </c>
    </row>
    <row r="80" spans="1:15" ht="15.75" x14ac:dyDescent="0.25">
      <c r="A80" s="459"/>
      <c r="B80" s="488"/>
      <c r="C80" s="462"/>
      <c r="D80" s="474"/>
      <c r="E80" s="475"/>
      <c r="F80" s="458"/>
      <c r="G80" s="264" t="s">
        <v>472</v>
      </c>
      <c r="H80" s="457"/>
      <c r="I80" s="457"/>
      <c r="J80" s="17" t="s">
        <v>365</v>
      </c>
      <c r="K80" s="248">
        <v>19</v>
      </c>
      <c r="L80" s="259" t="s">
        <v>462</v>
      </c>
      <c r="M80" s="259"/>
      <c r="N80" s="259" t="s">
        <v>365</v>
      </c>
      <c r="O80" s="259"/>
    </row>
    <row r="81" spans="1:15" ht="15.75" x14ac:dyDescent="0.25">
      <c r="A81" s="459"/>
      <c r="B81" s="488"/>
      <c r="C81" s="462"/>
      <c r="D81" s="467" t="s">
        <v>324</v>
      </c>
      <c r="E81" s="263" t="s">
        <v>473</v>
      </c>
      <c r="F81" s="264">
        <v>4</v>
      </c>
      <c r="G81" s="458" t="s">
        <v>5</v>
      </c>
      <c r="H81" s="457">
        <v>2</v>
      </c>
      <c r="I81" s="457"/>
      <c r="J81" s="466" t="s">
        <v>415</v>
      </c>
      <c r="K81" s="248">
        <v>41</v>
      </c>
      <c r="L81" s="446" t="s">
        <v>54</v>
      </c>
      <c r="M81" s="446" t="s">
        <v>388</v>
      </c>
      <c r="N81" s="446" t="s">
        <v>415</v>
      </c>
      <c r="O81" s="542" t="s">
        <v>230</v>
      </c>
    </row>
    <row r="82" spans="1:15" ht="15.75" x14ac:dyDescent="0.25">
      <c r="A82" s="459"/>
      <c r="B82" s="488"/>
      <c r="C82" s="462"/>
      <c r="D82" s="467"/>
      <c r="E82" s="224" t="s">
        <v>323</v>
      </c>
      <c r="F82" s="264"/>
      <c r="G82" s="458"/>
      <c r="H82" s="457"/>
      <c r="I82" s="457"/>
      <c r="J82" s="466"/>
      <c r="K82" s="248">
        <v>3</v>
      </c>
      <c r="L82" s="446"/>
      <c r="M82" s="446"/>
      <c r="N82" s="446"/>
      <c r="O82" s="542"/>
    </row>
    <row r="83" spans="1:15" ht="15.75" x14ac:dyDescent="0.25">
      <c r="A83" s="459"/>
      <c r="B83" s="488"/>
      <c r="C83" s="446" t="s">
        <v>418</v>
      </c>
      <c r="D83" s="448" t="s">
        <v>279</v>
      </c>
      <c r="E83" s="268" t="s">
        <v>474</v>
      </c>
      <c r="F83" s="269">
        <v>6</v>
      </c>
      <c r="G83" s="458" t="s">
        <v>3</v>
      </c>
      <c r="H83" s="464">
        <v>2</v>
      </c>
      <c r="I83" s="464" t="s">
        <v>280</v>
      </c>
      <c r="J83" s="465" t="s">
        <v>475</v>
      </c>
      <c r="K83" s="248">
        <v>39</v>
      </c>
      <c r="L83" s="446" t="s">
        <v>38</v>
      </c>
      <c r="M83" s="446" t="s">
        <v>36</v>
      </c>
      <c r="N83" s="446" t="s">
        <v>360</v>
      </c>
      <c r="O83" s="542" t="s">
        <v>387</v>
      </c>
    </row>
    <row r="84" spans="1:15" ht="15.75" x14ac:dyDescent="0.25">
      <c r="A84" s="459"/>
      <c r="B84" s="488"/>
      <c r="C84" s="446"/>
      <c r="D84" s="448"/>
      <c r="E84" s="224" t="s">
        <v>278</v>
      </c>
      <c r="F84" s="269"/>
      <c r="G84" s="458"/>
      <c r="H84" s="464"/>
      <c r="I84" s="464"/>
      <c r="J84" s="465"/>
      <c r="K84" s="248">
        <v>2</v>
      </c>
      <c r="L84" s="446"/>
      <c r="M84" s="446"/>
      <c r="N84" s="446"/>
      <c r="O84" s="542"/>
    </row>
    <row r="85" spans="1:15" ht="15.75" x14ac:dyDescent="0.25">
      <c r="A85" s="459"/>
      <c r="B85" s="488"/>
      <c r="C85" s="446"/>
      <c r="D85" s="448"/>
      <c r="E85" s="263" t="s">
        <v>474</v>
      </c>
      <c r="F85" s="269">
        <v>6</v>
      </c>
      <c r="G85" s="470" t="s">
        <v>5</v>
      </c>
      <c r="H85" s="470">
        <v>2</v>
      </c>
      <c r="I85" s="470"/>
      <c r="J85" s="474" t="s">
        <v>573</v>
      </c>
      <c r="K85" s="248">
        <v>38</v>
      </c>
      <c r="L85" s="446" t="s">
        <v>54</v>
      </c>
      <c r="M85" s="446" t="s">
        <v>388</v>
      </c>
      <c r="N85" s="446" t="s">
        <v>573</v>
      </c>
      <c r="O85" s="542" t="s">
        <v>357</v>
      </c>
    </row>
    <row r="86" spans="1:15" ht="15.75" x14ac:dyDescent="0.25">
      <c r="A86" s="459"/>
      <c r="B86" s="488"/>
      <c r="C86" s="446"/>
      <c r="D86" s="448"/>
      <c r="E86" s="224" t="s">
        <v>278</v>
      </c>
      <c r="F86" s="269"/>
      <c r="G86" s="470"/>
      <c r="H86" s="470"/>
      <c r="I86" s="470"/>
      <c r="J86" s="474"/>
      <c r="K86" s="248">
        <v>1</v>
      </c>
      <c r="L86" s="446"/>
      <c r="M86" s="446"/>
      <c r="N86" s="446"/>
      <c r="O86" s="542"/>
    </row>
    <row r="87" spans="1:15" ht="15.75" x14ac:dyDescent="0.25">
      <c r="A87" s="459"/>
      <c r="B87" s="488"/>
      <c r="C87" s="446"/>
      <c r="D87" s="448"/>
      <c r="E87" s="263" t="s">
        <v>474</v>
      </c>
      <c r="F87" s="269">
        <v>6</v>
      </c>
      <c r="G87" s="470" t="s">
        <v>6</v>
      </c>
      <c r="H87" s="470">
        <v>2</v>
      </c>
      <c r="I87" s="470"/>
      <c r="J87" s="465" t="s">
        <v>475</v>
      </c>
      <c r="K87" s="248">
        <v>28</v>
      </c>
      <c r="L87" s="259" t="s">
        <v>405</v>
      </c>
      <c r="M87" s="259" t="s">
        <v>406</v>
      </c>
      <c r="N87" s="280" t="s">
        <v>232</v>
      </c>
      <c r="O87" s="280" t="s">
        <v>358</v>
      </c>
    </row>
    <row r="88" spans="1:15" ht="15.75" x14ac:dyDescent="0.25">
      <c r="A88" s="459"/>
      <c r="B88" s="488"/>
      <c r="C88" s="446"/>
      <c r="D88" s="448"/>
      <c r="E88" s="224" t="s">
        <v>278</v>
      </c>
      <c r="F88" s="269"/>
      <c r="G88" s="470"/>
      <c r="H88" s="470"/>
      <c r="I88" s="470"/>
      <c r="J88" s="465"/>
      <c r="K88" s="248">
        <v>3</v>
      </c>
      <c r="L88" s="259"/>
      <c r="M88" s="259"/>
      <c r="N88" s="259"/>
      <c r="O88" s="259"/>
    </row>
    <row r="89" spans="1:15" ht="15.75" x14ac:dyDescent="0.25">
      <c r="A89" s="17"/>
      <c r="B89" s="17"/>
      <c r="C89" s="17"/>
      <c r="D89" s="197"/>
      <c r="E89" s="263"/>
      <c r="F89" s="264"/>
      <c r="G89" s="264"/>
      <c r="H89" s="263"/>
      <c r="I89" s="263"/>
      <c r="J89" s="207"/>
      <c r="K89" s="248"/>
      <c r="L89" s="259"/>
      <c r="M89" s="259"/>
      <c r="N89" s="259"/>
      <c r="O89" s="259"/>
    </row>
    <row r="90" spans="1:15" ht="15.75" x14ac:dyDescent="0.25">
      <c r="A90" s="459" t="s">
        <v>48</v>
      </c>
      <c r="B90" s="462">
        <v>42905</v>
      </c>
      <c r="C90" s="462" t="s">
        <v>381</v>
      </c>
      <c r="D90" s="189" t="s">
        <v>480</v>
      </c>
      <c r="E90" s="263" t="s">
        <v>481</v>
      </c>
      <c r="F90" s="264">
        <v>4</v>
      </c>
      <c r="G90" s="265" t="s">
        <v>461</v>
      </c>
      <c r="H90" s="464"/>
      <c r="I90" s="464">
        <v>2</v>
      </c>
      <c r="J90" s="195" t="s">
        <v>72</v>
      </c>
      <c r="K90" s="248"/>
      <c r="L90" s="259" t="s">
        <v>462</v>
      </c>
      <c r="M90" s="259"/>
      <c r="N90" s="259" t="s">
        <v>72</v>
      </c>
      <c r="O90" s="259"/>
    </row>
    <row r="91" spans="1:15" ht="15.75" x14ac:dyDescent="0.25">
      <c r="A91" s="459"/>
      <c r="B91" s="462"/>
      <c r="C91" s="462"/>
      <c r="D91" s="189" t="s">
        <v>482</v>
      </c>
      <c r="E91" s="263" t="s">
        <v>483</v>
      </c>
      <c r="F91" s="264">
        <v>4</v>
      </c>
      <c r="G91" s="265" t="s">
        <v>465</v>
      </c>
      <c r="H91" s="464"/>
      <c r="I91" s="464"/>
      <c r="J91" s="210" t="s">
        <v>361</v>
      </c>
      <c r="K91" s="248"/>
      <c r="L91" s="259" t="s">
        <v>484</v>
      </c>
      <c r="M91" s="259"/>
      <c r="N91" s="259" t="s">
        <v>361</v>
      </c>
      <c r="O91" s="259"/>
    </row>
    <row r="92" spans="1:15" ht="15.75" x14ac:dyDescent="0.25">
      <c r="A92" s="459"/>
      <c r="B92" s="462"/>
      <c r="C92" s="462"/>
      <c r="D92" s="214" t="s">
        <v>485</v>
      </c>
      <c r="E92" s="268" t="s">
        <v>486</v>
      </c>
      <c r="F92" s="264">
        <v>4</v>
      </c>
      <c r="G92" s="265" t="s">
        <v>468</v>
      </c>
      <c r="H92" s="464"/>
      <c r="I92" s="464"/>
      <c r="J92" s="254" t="s">
        <v>230</v>
      </c>
      <c r="K92" s="248"/>
      <c r="L92" s="259" t="s">
        <v>406</v>
      </c>
      <c r="M92" s="259"/>
      <c r="N92" s="259" t="s">
        <v>230</v>
      </c>
      <c r="O92" s="259"/>
    </row>
    <row r="93" spans="1:15" ht="15.75" x14ac:dyDescent="0.25">
      <c r="A93" s="459"/>
      <c r="B93" s="462"/>
      <c r="C93" s="462"/>
      <c r="D93" s="467" t="s">
        <v>487</v>
      </c>
      <c r="E93" s="457" t="s">
        <v>488</v>
      </c>
      <c r="F93" s="264">
        <v>4</v>
      </c>
      <c r="G93" s="264" t="s">
        <v>5</v>
      </c>
      <c r="H93" s="263">
        <v>2</v>
      </c>
      <c r="I93" s="263"/>
      <c r="J93" s="17" t="s">
        <v>524</v>
      </c>
      <c r="K93" s="248">
        <v>42</v>
      </c>
      <c r="L93" s="259" t="s">
        <v>383</v>
      </c>
      <c r="M93" s="259" t="s">
        <v>384</v>
      </c>
      <c r="N93" s="259" t="s">
        <v>524</v>
      </c>
      <c r="O93" s="282" t="s">
        <v>355</v>
      </c>
    </row>
    <row r="94" spans="1:15" ht="30" x14ac:dyDescent="0.25">
      <c r="A94" s="459"/>
      <c r="B94" s="462"/>
      <c r="C94" s="462"/>
      <c r="D94" s="467"/>
      <c r="E94" s="457"/>
      <c r="F94" s="268">
        <v>5</v>
      </c>
      <c r="G94" s="264" t="s">
        <v>489</v>
      </c>
      <c r="H94" s="268">
        <v>2</v>
      </c>
      <c r="I94" s="268"/>
      <c r="J94" s="255" t="s">
        <v>490</v>
      </c>
      <c r="K94" s="248">
        <v>4</v>
      </c>
      <c r="L94" s="259"/>
      <c r="M94" s="259"/>
      <c r="N94" s="259"/>
      <c r="O94" s="259"/>
    </row>
    <row r="95" spans="1:15" ht="15.75" x14ac:dyDescent="0.25">
      <c r="A95" s="459"/>
      <c r="B95" s="462"/>
      <c r="C95" s="462"/>
      <c r="D95" s="197" t="s">
        <v>285</v>
      </c>
      <c r="E95" s="263" t="s">
        <v>491</v>
      </c>
      <c r="F95" s="264">
        <v>2</v>
      </c>
      <c r="G95" s="264" t="s">
        <v>3</v>
      </c>
      <c r="H95" s="263">
        <v>2</v>
      </c>
      <c r="I95" s="263"/>
      <c r="J95" s="194" t="s">
        <v>573</v>
      </c>
      <c r="K95" s="245">
        <v>39</v>
      </c>
      <c r="L95" s="259" t="s">
        <v>54</v>
      </c>
      <c r="M95" s="259" t="s">
        <v>388</v>
      </c>
      <c r="N95" s="259" t="s">
        <v>573</v>
      </c>
      <c r="O95" s="280" t="s">
        <v>359</v>
      </c>
    </row>
    <row r="96" spans="1:15" ht="15.75" x14ac:dyDescent="0.25">
      <c r="A96" s="459"/>
      <c r="B96" s="462"/>
      <c r="C96" s="462"/>
      <c r="D96" s="467" t="s">
        <v>318</v>
      </c>
      <c r="E96" s="263" t="s">
        <v>492</v>
      </c>
      <c r="F96" s="215">
        <v>2</v>
      </c>
      <c r="G96" s="215" t="s">
        <v>5</v>
      </c>
      <c r="H96" s="263">
        <v>2</v>
      </c>
      <c r="I96" s="457"/>
      <c r="J96" s="465" t="s">
        <v>493</v>
      </c>
      <c r="K96" s="248">
        <v>42</v>
      </c>
      <c r="L96" s="259" t="s">
        <v>38</v>
      </c>
      <c r="M96" s="259" t="s">
        <v>36</v>
      </c>
      <c r="N96" s="259" t="s">
        <v>493</v>
      </c>
      <c r="O96" s="280" t="s">
        <v>75</v>
      </c>
    </row>
    <row r="97" spans="1:15" ht="15.75" x14ac:dyDescent="0.25">
      <c r="A97" s="459"/>
      <c r="B97" s="462"/>
      <c r="C97" s="462"/>
      <c r="D97" s="467"/>
      <c r="E97" s="224" t="s">
        <v>317</v>
      </c>
      <c r="F97" s="215"/>
      <c r="G97" s="215"/>
      <c r="H97" s="263"/>
      <c r="I97" s="457"/>
      <c r="J97" s="465"/>
      <c r="K97" s="248">
        <v>3</v>
      </c>
      <c r="L97" s="259"/>
      <c r="M97" s="259"/>
      <c r="N97" s="259"/>
      <c r="O97" s="259"/>
    </row>
    <row r="98" spans="1:15" ht="15.75" x14ac:dyDescent="0.25">
      <c r="A98" s="459"/>
      <c r="B98" s="462"/>
      <c r="C98" s="446" t="s">
        <v>418</v>
      </c>
      <c r="D98" s="195" t="s">
        <v>494</v>
      </c>
      <c r="E98" s="263" t="s">
        <v>495</v>
      </c>
      <c r="F98" s="264">
        <v>2</v>
      </c>
      <c r="G98" s="264" t="s">
        <v>4</v>
      </c>
      <c r="H98" s="268">
        <v>2</v>
      </c>
      <c r="I98" s="268"/>
      <c r="J98" s="278" t="s">
        <v>359</v>
      </c>
      <c r="K98" s="248">
        <v>46</v>
      </c>
      <c r="L98" s="259" t="s">
        <v>383</v>
      </c>
      <c r="M98" s="259" t="s">
        <v>384</v>
      </c>
      <c r="N98" s="259" t="s">
        <v>359</v>
      </c>
      <c r="O98" s="280" t="s">
        <v>231</v>
      </c>
    </row>
    <row r="99" spans="1:15" ht="15.75" x14ac:dyDescent="0.25">
      <c r="A99" s="459"/>
      <c r="B99" s="462"/>
      <c r="C99" s="446"/>
      <c r="D99" s="472" t="s">
        <v>276</v>
      </c>
      <c r="E99" s="268" t="s">
        <v>458</v>
      </c>
      <c r="F99" s="264">
        <v>6</v>
      </c>
      <c r="G99" s="264" t="s">
        <v>3</v>
      </c>
      <c r="H99" s="263">
        <v>3</v>
      </c>
      <c r="I99" s="457"/>
      <c r="J99" s="484" t="s">
        <v>355</v>
      </c>
      <c r="K99" s="248">
        <v>39</v>
      </c>
      <c r="L99" s="259" t="s">
        <v>405</v>
      </c>
      <c r="M99" s="259" t="s">
        <v>406</v>
      </c>
      <c r="N99" s="491" t="s">
        <v>355</v>
      </c>
      <c r="O99" s="280" t="s">
        <v>365</v>
      </c>
    </row>
    <row r="100" spans="1:15" ht="15.75" x14ac:dyDescent="0.25">
      <c r="A100" s="459"/>
      <c r="B100" s="462"/>
      <c r="C100" s="446"/>
      <c r="D100" s="472"/>
      <c r="E100" s="224" t="s">
        <v>275</v>
      </c>
      <c r="F100" s="264"/>
      <c r="G100" s="264" t="s">
        <v>3</v>
      </c>
      <c r="H100" s="263"/>
      <c r="I100" s="457"/>
      <c r="J100" s="485"/>
      <c r="K100" s="248">
        <v>1</v>
      </c>
      <c r="L100" s="259"/>
      <c r="M100" s="259"/>
      <c r="N100" s="493"/>
      <c r="O100" s="280"/>
    </row>
    <row r="101" spans="1:15" ht="15.75" x14ac:dyDescent="0.25">
      <c r="A101" s="459"/>
      <c r="B101" s="462"/>
      <c r="C101" s="446"/>
      <c r="D101" s="448" t="s">
        <v>457</v>
      </c>
      <c r="E101" s="263" t="s">
        <v>458</v>
      </c>
      <c r="F101" s="269">
        <v>6</v>
      </c>
      <c r="G101" s="470" t="s">
        <v>5</v>
      </c>
      <c r="H101" s="470">
        <v>3</v>
      </c>
      <c r="I101" s="470"/>
      <c r="J101" s="485"/>
      <c r="K101" s="248">
        <v>38</v>
      </c>
      <c r="L101" s="446" t="s">
        <v>38</v>
      </c>
      <c r="M101" s="446" t="s">
        <v>36</v>
      </c>
      <c r="N101" s="542" t="s">
        <v>415</v>
      </c>
      <c r="O101" s="542" t="s">
        <v>514</v>
      </c>
    </row>
    <row r="102" spans="1:15" ht="15.75" x14ac:dyDescent="0.25">
      <c r="A102" s="459"/>
      <c r="B102" s="462"/>
      <c r="C102" s="446"/>
      <c r="D102" s="448"/>
      <c r="E102" s="224" t="s">
        <v>275</v>
      </c>
      <c r="F102" s="269"/>
      <c r="G102" s="470"/>
      <c r="H102" s="470"/>
      <c r="I102" s="470"/>
      <c r="J102" s="486"/>
      <c r="K102" s="248">
        <v>1</v>
      </c>
      <c r="L102" s="446"/>
      <c r="M102" s="446"/>
      <c r="N102" s="542"/>
      <c r="O102" s="542"/>
    </row>
    <row r="103" spans="1:15" ht="15.75" x14ac:dyDescent="0.25">
      <c r="A103" s="459"/>
      <c r="B103" s="462"/>
      <c r="C103" s="446"/>
      <c r="D103" s="448"/>
      <c r="E103" s="263" t="s">
        <v>458</v>
      </c>
      <c r="F103" s="269">
        <v>6</v>
      </c>
      <c r="G103" s="269" t="s">
        <v>6</v>
      </c>
      <c r="H103" s="470"/>
      <c r="I103" s="269"/>
      <c r="J103" s="17" t="s">
        <v>524</v>
      </c>
      <c r="K103" s="248">
        <v>28</v>
      </c>
      <c r="L103" s="259" t="s">
        <v>540</v>
      </c>
      <c r="M103" s="259" t="s">
        <v>559</v>
      </c>
      <c r="N103" s="259" t="s">
        <v>524</v>
      </c>
      <c r="O103" s="280" t="s">
        <v>362</v>
      </c>
    </row>
    <row r="104" spans="1:15" ht="15.75" x14ac:dyDescent="0.25">
      <c r="A104" s="17"/>
      <c r="B104" s="17"/>
      <c r="C104" s="17"/>
      <c r="D104" s="209"/>
      <c r="E104" s="268"/>
      <c r="F104" s="269"/>
      <c r="G104" s="264"/>
      <c r="H104" s="269"/>
      <c r="I104" s="269"/>
      <c r="J104" s="252"/>
      <c r="K104" s="248"/>
      <c r="L104" s="259"/>
      <c r="M104" s="259"/>
      <c r="N104" s="259"/>
      <c r="O104" s="280"/>
    </row>
    <row r="105" spans="1:15" ht="15.75" x14ac:dyDescent="0.25">
      <c r="A105" s="459" t="s">
        <v>46</v>
      </c>
      <c r="B105" s="462">
        <v>42906</v>
      </c>
      <c r="C105" s="462" t="s">
        <v>381</v>
      </c>
      <c r="D105" s="197" t="s">
        <v>509</v>
      </c>
      <c r="E105" s="263" t="s">
        <v>510</v>
      </c>
      <c r="F105" s="264">
        <v>2</v>
      </c>
      <c r="G105" s="264" t="s">
        <v>5</v>
      </c>
      <c r="H105" s="263">
        <v>2</v>
      </c>
      <c r="I105" s="263"/>
      <c r="J105" s="254" t="s">
        <v>229</v>
      </c>
      <c r="K105" s="248">
        <v>42</v>
      </c>
      <c r="L105" s="259" t="s">
        <v>383</v>
      </c>
      <c r="M105" s="259" t="s">
        <v>384</v>
      </c>
      <c r="N105" s="259" t="s">
        <v>229</v>
      </c>
      <c r="O105" s="280" t="s">
        <v>231</v>
      </c>
    </row>
    <row r="106" spans="1:15" ht="15.75" x14ac:dyDescent="0.25">
      <c r="A106" s="459"/>
      <c r="B106" s="462"/>
      <c r="C106" s="462"/>
      <c r="D106" s="448" t="s">
        <v>262</v>
      </c>
      <c r="E106" s="268" t="s">
        <v>511</v>
      </c>
      <c r="F106" s="264">
        <v>6</v>
      </c>
      <c r="G106" s="264" t="s">
        <v>3</v>
      </c>
      <c r="H106" s="263">
        <v>2</v>
      </c>
      <c r="I106" s="457"/>
      <c r="J106" s="465" t="s">
        <v>232</v>
      </c>
      <c r="K106" s="248">
        <v>38</v>
      </c>
      <c r="L106" s="446" t="s">
        <v>54</v>
      </c>
      <c r="M106" s="446" t="s">
        <v>388</v>
      </c>
      <c r="N106" s="446" t="s">
        <v>232</v>
      </c>
      <c r="O106" s="542" t="s">
        <v>493</v>
      </c>
    </row>
    <row r="107" spans="1:15" ht="15.75" x14ac:dyDescent="0.25">
      <c r="A107" s="459"/>
      <c r="B107" s="462"/>
      <c r="C107" s="462"/>
      <c r="D107" s="448"/>
      <c r="E107" s="224" t="s">
        <v>261</v>
      </c>
      <c r="F107" s="264"/>
      <c r="G107" s="264"/>
      <c r="H107" s="263"/>
      <c r="I107" s="457"/>
      <c r="J107" s="465"/>
      <c r="K107" s="248">
        <v>1</v>
      </c>
      <c r="L107" s="446"/>
      <c r="M107" s="446"/>
      <c r="N107" s="446"/>
      <c r="O107" s="542"/>
    </row>
    <row r="108" spans="1:15" ht="15.75" x14ac:dyDescent="0.25">
      <c r="A108" s="459"/>
      <c r="B108" s="462"/>
      <c r="C108" s="462"/>
      <c r="D108" s="448"/>
      <c r="E108" s="268" t="s">
        <v>511</v>
      </c>
      <c r="F108" s="264">
        <v>4</v>
      </c>
      <c r="G108" s="264" t="s">
        <v>4</v>
      </c>
      <c r="H108" s="263">
        <v>2</v>
      </c>
      <c r="I108" s="457"/>
      <c r="J108" s="465"/>
      <c r="K108" s="248">
        <v>1</v>
      </c>
      <c r="L108" s="446"/>
      <c r="M108" s="446"/>
      <c r="N108" s="446"/>
      <c r="O108" s="542"/>
    </row>
    <row r="109" spans="1:15" x14ac:dyDescent="0.25">
      <c r="A109" s="459"/>
      <c r="B109" s="462"/>
      <c r="C109" s="462"/>
      <c r="D109" s="448"/>
      <c r="E109" s="263" t="s">
        <v>511</v>
      </c>
      <c r="F109" s="264">
        <v>4</v>
      </c>
      <c r="G109" s="264" t="s">
        <v>5</v>
      </c>
      <c r="H109" s="263">
        <v>2</v>
      </c>
      <c r="I109" s="457"/>
      <c r="J109" s="465" t="s">
        <v>365</v>
      </c>
      <c r="K109" s="245">
        <v>22</v>
      </c>
      <c r="L109" s="482" t="s">
        <v>38</v>
      </c>
      <c r="M109" s="446" t="s">
        <v>36</v>
      </c>
      <c r="N109" s="446" t="s">
        <v>365</v>
      </c>
      <c r="O109" s="542" t="s">
        <v>357</v>
      </c>
    </row>
    <row r="110" spans="1:15" ht="15.75" x14ac:dyDescent="0.25">
      <c r="A110" s="459"/>
      <c r="B110" s="462"/>
      <c r="C110" s="462"/>
      <c r="D110" s="448"/>
      <c r="E110" s="224" t="s">
        <v>261</v>
      </c>
      <c r="F110" s="264"/>
      <c r="G110" s="264" t="s">
        <v>5</v>
      </c>
      <c r="H110" s="263">
        <v>2</v>
      </c>
      <c r="I110" s="457"/>
      <c r="J110" s="465"/>
      <c r="K110" s="248">
        <v>2</v>
      </c>
      <c r="L110" s="482"/>
      <c r="M110" s="446"/>
      <c r="N110" s="446"/>
      <c r="O110" s="542"/>
    </row>
    <row r="111" spans="1:15" ht="15.75" x14ac:dyDescent="0.25">
      <c r="A111" s="459"/>
      <c r="B111" s="462"/>
      <c r="C111" s="462"/>
      <c r="D111" s="216" t="s">
        <v>512</v>
      </c>
      <c r="E111" s="263" t="s">
        <v>513</v>
      </c>
      <c r="F111" s="264">
        <v>6</v>
      </c>
      <c r="G111" s="264" t="s">
        <v>498</v>
      </c>
      <c r="H111" s="458">
        <v>2</v>
      </c>
      <c r="I111" s="458"/>
      <c r="J111" s="260" t="s">
        <v>514</v>
      </c>
      <c r="K111" s="248">
        <v>7</v>
      </c>
      <c r="L111" s="259" t="s">
        <v>401</v>
      </c>
      <c r="M111" s="259"/>
      <c r="N111" s="259" t="s">
        <v>514</v>
      </c>
      <c r="O111" s="259"/>
    </row>
    <row r="112" spans="1:15" ht="15.75" x14ac:dyDescent="0.25">
      <c r="A112" s="459"/>
      <c r="B112" s="462"/>
      <c r="C112" s="462"/>
      <c r="D112" s="216" t="s">
        <v>515</v>
      </c>
      <c r="E112" s="263" t="s">
        <v>516</v>
      </c>
      <c r="F112" s="264">
        <v>6</v>
      </c>
      <c r="G112" s="264" t="s">
        <v>502</v>
      </c>
      <c r="H112" s="458"/>
      <c r="I112" s="458"/>
      <c r="J112" s="192" t="s">
        <v>230</v>
      </c>
      <c r="K112" s="248">
        <v>5</v>
      </c>
      <c r="L112" s="259" t="s">
        <v>499</v>
      </c>
      <c r="M112" s="259"/>
      <c r="N112" s="259" t="s">
        <v>230</v>
      </c>
      <c r="O112" s="259"/>
    </row>
    <row r="113" spans="1:15" x14ac:dyDescent="0.25">
      <c r="A113" s="459"/>
      <c r="B113" s="462"/>
      <c r="C113" s="462"/>
      <c r="D113" s="216" t="s">
        <v>517</v>
      </c>
      <c r="E113" s="263" t="s">
        <v>518</v>
      </c>
      <c r="F113" s="264">
        <v>6</v>
      </c>
      <c r="G113" s="264" t="s">
        <v>505</v>
      </c>
      <c r="H113" s="458"/>
      <c r="I113" s="458"/>
      <c r="J113" s="214" t="str">
        <f>[1]Pengampu!$AA$43</f>
        <v>Sigit Pambudi, M.Eng.</v>
      </c>
      <c r="K113" s="245">
        <v>11</v>
      </c>
      <c r="L113" s="259" t="s">
        <v>519</v>
      </c>
      <c r="M113" s="259"/>
      <c r="N113" s="259" t="s">
        <v>75</v>
      </c>
      <c r="O113" s="259"/>
    </row>
    <row r="114" spans="1:15" ht="15.75" x14ac:dyDescent="0.25">
      <c r="A114" s="459"/>
      <c r="B114" s="462"/>
      <c r="C114" s="462"/>
      <c r="D114" s="189" t="s">
        <v>520</v>
      </c>
      <c r="E114" s="268" t="s">
        <v>521</v>
      </c>
      <c r="F114" s="264">
        <v>4</v>
      </c>
      <c r="G114" s="265" t="s">
        <v>461</v>
      </c>
      <c r="H114" s="464"/>
      <c r="I114" s="464">
        <v>2</v>
      </c>
      <c r="J114" s="196" t="s">
        <v>356</v>
      </c>
      <c r="K114" s="248"/>
      <c r="L114" s="259" t="s">
        <v>462</v>
      </c>
      <c r="M114" s="259"/>
      <c r="N114" s="259" t="s">
        <v>356</v>
      </c>
      <c r="O114" s="259"/>
    </row>
    <row r="115" spans="1:15" ht="15.75" x14ac:dyDescent="0.25">
      <c r="A115" s="459"/>
      <c r="B115" s="462"/>
      <c r="C115" s="462"/>
      <c r="D115" s="189" t="s">
        <v>522</v>
      </c>
      <c r="E115" s="268" t="s">
        <v>523</v>
      </c>
      <c r="F115" s="265">
        <v>4</v>
      </c>
      <c r="G115" s="265" t="s">
        <v>465</v>
      </c>
      <c r="H115" s="464"/>
      <c r="I115" s="464"/>
      <c r="J115" s="209" t="s">
        <v>524</v>
      </c>
      <c r="K115" s="248"/>
      <c r="L115" s="259" t="s">
        <v>484</v>
      </c>
      <c r="M115" s="259"/>
      <c r="N115" s="259" t="s">
        <v>524</v>
      </c>
      <c r="O115" s="259"/>
    </row>
    <row r="116" spans="1:15" ht="15.75" x14ac:dyDescent="0.25">
      <c r="A116" s="459"/>
      <c r="B116" s="462"/>
      <c r="C116" s="462"/>
      <c r="D116" s="214" t="s">
        <v>525</v>
      </c>
      <c r="E116" s="263" t="s">
        <v>526</v>
      </c>
      <c r="F116" s="264">
        <v>4</v>
      </c>
      <c r="G116" s="265" t="s">
        <v>468</v>
      </c>
      <c r="H116" s="464"/>
      <c r="I116" s="464"/>
      <c r="J116" s="196" t="s">
        <v>387</v>
      </c>
      <c r="K116" s="248"/>
      <c r="L116" s="259" t="s">
        <v>406</v>
      </c>
      <c r="M116" s="259"/>
      <c r="N116" s="259" t="s">
        <v>387</v>
      </c>
      <c r="O116" s="259"/>
    </row>
    <row r="117" spans="1:15" ht="15.75" x14ac:dyDescent="0.25">
      <c r="A117" s="17"/>
      <c r="B117" s="17"/>
      <c r="C117" s="17"/>
      <c r="D117" s="216"/>
      <c r="E117" s="263"/>
      <c r="F117" s="264"/>
      <c r="G117" s="264"/>
      <c r="H117" s="264"/>
      <c r="I117" s="264"/>
      <c r="J117" s="214"/>
      <c r="K117" s="248"/>
      <c r="L117" s="259"/>
      <c r="M117" s="259"/>
      <c r="N117" s="259"/>
      <c r="O117" s="259"/>
    </row>
    <row r="118" spans="1:15" ht="15.75" x14ac:dyDescent="0.25">
      <c r="A118" s="484" t="s">
        <v>347</v>
      </c>
      <c r="B118" s="487">
        <v>42907</v>
      </c>
      <c r="C118" s="462" t="s">
        <v>381</v>
      </c>
      <c r="D118" s="467" t="s">
        <v>330</v>
      </c>
      <c r="E118" s="224" t="s">
        <v>329</v>
      </c>
      <c r="F118" s="264">
        <v>4</v>
      </c>
      <c r="G118" s="264" t="s">
        <v>5</v>
      </c>
      <c r="H118" s="263">
        <v>2</v>
      </c>
      <c r="I118" s="457"/>
      <c r="J118" s="449" t="s">
        <v>229</v>
      </c>
      <c r="K118" s="248">
        <v>1</v>
      </c>
      <c r="L118" s="446" t="s">
        <v>54</v>
      </c>
      <c r="M118" s="446" t="s">
        <v>388</v>
      </c>
      <c r="N118" s="446" t="s">
        <v>229</v>
      </c>
      <c r="O118" s="542" t="s">
        <v>361</v>
      </c>
    </row>
    <row r="119" spans="1:15" x14ac:dyDescent="0.25">
      <c r="A119" s="485"/>
      <c r="B119" s="488"/>
      <c r="C119" s="462"/>
      <c r="D119" s="467"/>
      <c r="E119" s="263" t="s">
        <v>527</v>
      </c>
      <c r="F119" s="264">
        <v>4</v>
      </c>
      <c r="G119" s="264" t="s">
        <v>5</v>
      </c>
      <c r="H119" s="263">
        <v>2</v>
      </c>
      <c r="I119" s="457"/>
      <c r="J119" s="449"/>
      <c r="K119" s="245">
        <v>34</v>
      </c>
      <c r="L119" s="446"/>
      <c r="M119" s="446"/>
      <c r="N119" s="446"/>
      <c r="O119" s="542"/>
    </row>
    <row r="120" spans="1:15" ht="15.75" x14ac:dyDescent="0.25">
      <c r="A120" s="485"/>
      <c r="B120" s="488"/>
      <c r="C120" s="462"/>
      <c r="D120" s="189" t="s">
        <v>528</v>
      </c>
      <c r="E120" s="268" t="s">
        <v>529</v>
      </c>
      <c r="F120" s="264">
        <v>4</v>
      </c>
      <c r="G120" s="265" t="s">
        <v>461</v>
      </c>
      <c r="H120" s="464"/>
      <c r="I120" s="464">
        <v>2</v>
      </c>
      <c r="J120" s="210" t="s">
        <v>72</v>
      </c>
      <c r="K120" s="248"/>
      <c r="L120" s="259" t="s">
        <v>462</v>
      </c>
      <c r="M120" s="259"/>
      <c r="N120" s="259" t="s">
        <v>72</v>
      </c>
      <c r="O120" s="259"/>
    </row>
    <row r="121" spans="1:15" ht="15.75" x14ac:dyDescent="0.25">
      <c r="A121" s="485"/>
      <c r="B121" s="488"/>
      <c r="C121" s="462"/>
      <c r="D121" s="189" t="s">
        <v>530</v>
      </c>
      <c r="E121" s="268" t="s">
        <v>531</v>
      </c>
      <c r="F121" s="264">
        <v>4</v>
      </c>
      <c r="G121" s="265" t="s">
        <v>465</v>
      </c>
      <c r="H121" s="464"/>
      <c r="I121" s="464"/>
      <c r="J121" s="254" t="s">
        <v>231</v>
      </c>
      <c r="K121" s="248"/>
      <c r="L121" s="259" t="s">
        <v>484</v>
      </c>
      <c r="M121" s="259"/>
      <c r="N121" s="259" t="s">
        <v>231</v>
      </c>
      <c r="O121" s="259"/>
    </row>
    <row r="122" spans="1:15" ht="15.75" x14ac:dyDescent="0.25">
      <c r="A122" s="485"/>
      <c r="B122" s="488"/>
      <c r="C122" s="462"/>
      <c r="D122" s="189" t="s">
        <v>532</v>
      </c>
      <c r="E122" s="268" t="s">
        <v>533</v>
      </c>
      <c r="F122" s="264">
        <v>4</v>
      </c>
      <c r="G122" s="265" t="s">
        <v>468</v>
      </c>
      <c r="H122" s="464"/>
      <c r="I122" s="464"/>
      <c r="J122" s="192" t="s">
        <v>230</v>
      </c>
      <c r="K122" s="248"/>
      <c r="L122" s="259" t="s">
        <v>406</v>
      </c>
      <c r="M122" s="259"/>
      <c r="N122" s="259" t="s">
        <v>230</v>
      </c>
      <c r="O122" s="259"/>
    </row>
    <row r="123" spans="1:15" ht="15.75" x14ac:dyDescent="0.25">
      <c r="A123" s="485"/>
      <c r="B123" s="488"/>
      <c r="C123" s="462"/>
      <c r="D123" s="209" t="s">
        <v>534</v>
      </c>
      <c r="E123" s="268" t="s">
        <v>429</v>
      </c>
      <c r="F123" s="269">
        <v>6</v>
      </c>
      <c r="G123" s="264" t="s">
        <v>3</v>
      </c>
      <c r="H123" s="263">
        <v>2</v>
      </c>
      <c r="I123" s="457"/>
      <c r="J123" s="465" t="s">
        <v>524</v>
      </c>
      <c r="K123" s="248">
        <v>39</v>
      </c>
      <c r="L123" s="259" t="s">
        <v>38</v>
      </c>
      <c r="M123" s="259" t="s">
        <v>36</v>
      </c>
      <c r="N123" s="259" t="s">
        <v>524</v>
      </c>
      <c r="O123" s="279" t="s">
        <v>71</v>
      </c>
    </row>
    <row r="124" spans="1:15" ht="15.75" x14ac:dyDescent="0.25">
      <c r="A124" s="485"/>
      <c r="B124" s="488"/>
      <c r="C124" s="462"/>
      <c r="D124" s="194" t="s">
        <v>431</v>
      </c>
      <c r="E124" s="224" t="s">
        <v>432</v>
      </c>
      <c r="F124" s="269"/>
      <c r="G124" s="264" t="s">
        <v>3</v>
      </c>
      <c r="H124" s="263"/>
      <c r="I124" s="457"/>
      <c r="J124" s="465"/>
      <c r="K124" s="248">
        <v>1</v>
      </c>
      <c r="L124" s="259"/>
      <c r="M124" s="259"/>
      <c r="N124" s="259"/>
      <c r="O124" s="259"/>
    </row>
    <row r="125" spans="1:15" ht="15.75" x14ac:dyDescent="0.25">
      <c r="A125" s="485"/>
      <c r="B125" s="488"/>
      <c r="C125" s="462"/>
      <c r="D125" s="209" t="s">
        <v>535</v>
      </c>
      <c r="E125" s="268" t="s">
        <v>445</v>
      </c>
      <c r="F125" s="264">
        <v>6</v>
      </c>
      <c r="G125" s="264" t="s">
        <v>3</v>
      </c>
      <c r="H125" s="263">
        <v>2</v>
      </c>
      <c r="I125" s="263"/>
      <c r="J125" s="17" t="s">
        <v>58</v>
      </c>
      <c r="K125" s="248">
        <v>39</v>
      </c>
      <c r="L125" s="259" t="s">
        <v>383</v>
      </c>
      <c r="M125" s="259" t="s">
        <v>384</v>
      </c>
      <c r="N125" s="259" t="s">
        <v>362</v>
      </c>
      <c r="O125" s="280" t="s">
        <v>75</v>
      </c>
    </row>
    <row r="126" spans="1:15" ht="15.75" x14ac:dyDescent="0.25">
      <c r="A126" s="485"/>
      <c r="B126" s="488"/>
      <c r="C126" s="446" t="s">
        <v>574</v>
      </c>
      <c r="D126" s="448" t="s">
        <v>536</v>
      </c>
      <c r="E126" s="448" t="s">
        <v>537</v>
      </c>
      <c r="F126" s="470">
        <v>6</v>
      </c>
      <c r="G126" s="264" t="s">
        <v>366</v>
      </c>
      <c r="H126" s="470"/>
      <c r="I126" s="470">
        <v>3</v>
      </c>
      <c r="J126" s="196" t="s">
        <v>358</v>
      </c>
      <c r="K126" s="248"/>
      <c r="L126" s="259" t="s">
        <v>401</v>
      </c>
      <c r="M126" s="259"/>
      <c r="N126" s="259" t="s">
        <v>358</v>
      </c>
      <c r="O126" s="259"/>
    </row>
    <row r="127" spans="1:15" ht="15.75" x14ac:dyDescent="0.25">
      <c r="A127" s="485"/>
      <c r="B127" s="488"/>
      <c r="C127" s="446"/>
      <c r="D127" s="448"/>
      <c r="E127" s="448"/>
      <c r="F127" s="470"/>
      <c r="G127" s="264" t="s">
        <v>367</v>
      </c>
      <c r="H127" s="470"/>
      <c r="I127" s="470"/>
      <c r="J127" s="207" t="s">
        <v>364</v>
      </c>
      <c r="K127" s="248"/>
      <c r="L127" s="259" t="s">
        <v>499</v>
      </c>
      <c r="M127" s="259"/>
      <c r="N127" s="259" t="s">
        <v>364</v>
      </c>
      <c r="O127" s="259"/>
    </row>
    <row r="128" spans="1:15" ht="15.75" x14ac:dyDescent="0.25">
      <c r="A128" s="485"/>
      <c r="B128" s="488"/>
      <c r="C128" s="446"/>
      <c r="D128" s="448"/>
      <c r="E128" s="448"/>
      <c r="F128" s="470"/>
      <c r="G128" s="264" t="s">
        <v>368</v>
      </c>
      <c r="H128" s="470"/>
      <c r="I128" s="470"/>
      <c r="J128" s="207" t="s">
        <v>415</v>
      </c>
      <c r="K128" s="248"/>
      <c r="L128" s="259" t="s">
        <v>538</v>
      </c>
      <c r="M128" s="259"/>
      <c r="N128" s="259" t="s">
        <v>415</v>
      </c>
      <c r="O128" s="259"/>
    </row>
    <row r="129" spans="1:15" ht="15.75" x14ac:dyDescent="0.25">
      <c r="A129" s="485"/>
      <c r="B129" s="488"/>
      <c r="C129" s="446"/>
      <c r="D129" s="448"/>
      <c r="E129" s="448"/>
      <c r="F129" s="470"/>
      <c r="G129" s="264" t="s">
        <v>369</v>
      </c>
      <c r="H129" s="470"/>
      <c r="I129" s="470"/>
      <c r="J129" s="196" t="s">
        <v>514</v>
      </c>
      <c r="K129" s="248"/>
      <c r="L129" s="259" t="s">
        <v>539</v>
      </c>
      <c r="M129" s="259"/>
      <c r="N129" s="259" t="s">
        <v>514</v>
      </c>
      <c r="O129" s="259"/>
    </row>
    <row r="130" spans="1:15" ht="15.75" x14ac:dyDescent="0.25">
      <c r="A130" s="485"/>
      <c r="B130" s="488"/>
      <c r="C130" s="446"/>
      <c r="D130" s="448"/>
      <c r="E130" s="448"/>
      <c r="F130" s="470"/>
      <c r="G130" s="264" t="s">
        <v>370</v>
      </c>
      <c r="H130" s="470"/>
      <c r="I130" s="470"/>
      <c r="J130" s="270" t="str">
        <f>[1]Pengampu!$AA$74</f>
        <v>Dr. Ratna Wardani, M.T.</v>
      </c>
      <c r="K130" s="248"/>
      <c r="L130" s="259" t="s">
        <v>519</v>
      </c>
      <c r="M130" s="259"/>
      <c r="N130" s="259" t="s">
        <v>363</v>
      </c>
      <c r="O130" s="259"/>
    </row>
    <row r="131" spans="1:15" ht="15.75" x14ac:dyDescent="0.25">
      <c r="A131" s="485"/>
      <c r="B131" s="488"/>
      <c r="C131" s="446"/>
      <c r="D131" s="448"/>
      <c r="E131" s="448"/>
      <c r="F131" s="470"/>
      <c r="G131" s="264" t="s">
        <v>371</v>
      </c>
      <c r="H131" s="470"/>
      <c r="I131" s="470"/>
      <c r="J131" s="17" t="s">
        <v>354</v>
      </c>
      <c r="K131" s="248"/>
      <c r="L131" s="259" t="s">
        <v>540</v>
      </c>
      <c r="M131" s="259"/>
      <c r="N131" s="259" t="s">
        <v>354</v>
      </c>
      <c r="O131" s="259"/>
    </row>
    <row r="132" spans="1:15" ht="15.75" x14ac:dyDescent="0.25">
      <c r="A132" s="485"/>
      <c r="B132" s="488"/>
      <c r="C132" s="446"/>
      <c r="D132" s="448"/>
      <c r="E132" s="448"/>
      <c r="F132" s="470"/>
      <c r="G132" s="264" t="s">
        <v>372</v>
      </c>
      <c r="H132" s="470"/>
      <c r="I132" s="470"/>
      <c r="J132" s="207" t="s">
        <v>357</v>
      </c>
      <c r="K132" s="248"/>
      <c r="L132" s="259" t="s">
        <v>541</v>
      </c>
      <c r="M132" s="259"/>
      <c r="N132" s="259" t="s">
        <v>357</v>
      </c>
      <c r="O132" s="259"/>
    </row>
    <row r="133" spans="1:15" ht="15.75" x14ac:dyDescent="0.25">
      <c r="A133" s="485"/>
      <c r="B133" s="488"/>
      <c r="C133" s="446"/>
      <c r="D133" s="448"/>
      <c r="E133" s="448"/>
      <c r="F133" s="470"/>
      <c r="G133" s="264" t="s">
        <v>373</v>
      </c>
      <c r="H133" s="470"/>
      <c r="I133" s="470"/>
      <c r="J133" s="261" t="str">
        <f>[1]Pengampu!$AA$42</f>
        <v>Dr. Eko Marpanaji, M.T</v>
      </c>
      <c r="K133" s="248"/>
      <c r="L133" s="259" t="s">
        <v>542</v>
      </c>
      <c r="M133" s="259"/>
      <c r="N133" s="259" t="s">
        <v>356</v>
      </c>
      <c r="O133" s="259"/>
    </row>
    <row r="134" spans="1:15" ht="30" x14ac:dyDescent="0.25">
      <c r="A134" s="485"/>
      <c r="B134" s="488"/>
      <c r="C134" s="459" t="s">
        <v>418</v>
      </c>
      <c r="D134" s="473" t="s">
        <v>320</v>
      </c>
      <c r="E134" s="273" t="s">
        <v>477</v>
      </c>
      <c r="F134" s="273">
        <v>5</v>
      </c>
      <c r="G134" s="264" t="s">
        <v>575</v>
      </c>
      <c r="H134" s="273">
        <v>2</v>
      </c>
      <c r="I134" s="477"/>
      <c r="J134" s="465" t="s">
        <v>68</v>
      </c>
      <c r="K134" s="245">
        <v>1</v>
      </c>
      <c r="L134" s="446" t="s">
        <v>405</v>
      </c>
      <c r="M134" s="446" t="s">
        <v>406</v>
      </c>
      <c r="N134" s="542" t="s">
        <v>493</v>
      </c>
      <c r="O134" s="542" t="s">
        <v>355</v>
      </c>
    </row>
    <row r="135" spans="1:15" x14ac:dyDescent="0.25">
      <c r="A135" s="485"/>
      <c r="B135" s="488"/>
      <c r="C135" s="459"/>
      <c r="D135" s="473"/>
      <c r="E135" s="263" t="s">
        <v>478</v>
      </c>
      <c r="F135" s="264">
        <v>4</v>
      </c>
      <c r="G135" s="264" t="s">
        <v>4</v>
      </c>
      <c r="H135" s="268">
        <v>2</v>
      </c>
      <c r="I135" s="477"/>
      <c r="J135" s="465"/>
      <c r="K135" s="245">
        <v>29</v>
      </c>
      <c r="L135" s="446"/>
      <c r="M135" s="446"/>
      <c r="N135" s="542"/>
      <c r="O135" s="542"/>
    </row>
    <row r="136" spans="1:15" ht="30" x14ac:dyDescent="0.25">
      <c r="A136" s="485"/>
      <c r="B136" s="488"/>
      <c r="C136" s="459"/>
      <c r="D136" s="473"/>
      <c r="E136" s="263" t="s">
        <v>478</v>
      </c>
      <c r="F136" s="264">
        <v>4</v>
      </c>
      <c r="G136" s="264" t="s">
        <v>472</v>
      </c>
      <c r="H136" s="268">
        <v>2</v>
      </c>
      <c r="I136" s="477"/>
      <c r="J136" s="465"/>
      <c r="K136" s="245">
        <v>31</v>
      </c>
      <c r="L136" s="259" t="s">
        <v>54</v>
      </c>
      <c r="M136" s="259" t="s">
        <v>388</v>
      </c>
      <c r="N136" s="284" t="s">
        <v>577</v>
      </c>
      <c r="O136" s="279" t="s">
        <v>71</v>
      </c>
    </row>
    <row r="137" spans="1:15" ht="15.75" x14ac:dyDescent="0.25">
      <c r="A137" s="486"/>
      <c r="B137" s="489"/>
      <c r="C137" s="459"/>
      <c r="D137" s="473"/>
      <c r="E137" s="263" t="s">
        <v>479</v>
      </c>
      <c r="F137" s="264">
        <v>2</v>
      </c>
      <c r="G137" s="264" t="s">
        <v>5</v>
      </c>
      <c r="H137" s="263">
        <v>2</v>
      </c>
      <c r="I137" s="477"/>
      <c r="J137" s="465"/>
      <c r="K137" s="248">
        <v>42</v>
      </c>
      <c r="L137" s="259" t="s">
        <v>383</v>
      </c>
      <c r="M137" s="259" t="s">
        <v>384</v>
      </c>
      <c r="N137" s="280" t="s">
        <v>72</v>
      </c>
      <c r="O137" s="280" t="s">
        <v>231</v>
      </c>
    </row>
    <row r="138" spans="1:15" ht="15.75" x14ac:dyDescent="0.25">
      <c r="A138" s="223"/>
      <c r="B138" s="222"/>
      <c r="C138" s="223"/>
      <c r="D138" s="189"/>
      <c r="E138" s="268"/>
      <c r="F138" s="264"/>
      <c r="G138" s="265"/>
      <c r="H138" s="263"/>
      <c r="I138" s="263"/>
      <c r="J138" s="192"/>
      <c r="K138" s="248"/>
      <c r="L138" s="259"/>
      <c r="M138" s="259"/>
      <c r="N138" s="259"/>
      <c r="O138" s="259"/>
    </row>
    <row r="139" spans="1:15" x14ac:dyDescent="0.25">
      <c r="A139" s="459" t="s">
        <v>32</v>
      </c>
      <c r="B139" s="462">
        <v>42908</v>
      </c>
      <c r="C139" s="462" t="s">
        <v>381</v>
      </c>
      <c r="D139" s="467" t="s">
        <v>543</v>
      </c>
      <c r="E139" s="272" t="s">
        <v>544</v>
      </c>
      <c r="F139" s="264">
        <v>4</v>
      </c>
      <c r="G139" s="265" t="s">
        <v>545</v>
      </c>
      <c r="H139" s="272">
        <v>1</v>
      </c>
      <c r="I139" s="476"/>
      <c r="J139" s="466" t="s">
        <v>357</v>
      </c>
      <c r="K139" s="245">
        <v>5</v>
      </c>
      <c r="L139" s="446" t="s">
        <v>401</v>
      </c>
      <c r="M139" s="259"/>
      <c r="N139" s="446" t="s">
        <v>357</v>
      </c>
      <c r="O139" s="259"/>
    </row>
    <row r="140" spans="1:15" ht="15.75" x14ac:dyDescent="0.25">
      <c r="A140" s="459"/>
      <c r="B140" s="462"/>
      <c r="C140" s="462"/>
      <c r="D140" s="467"/>
      <c r="E140" s="224" t="s">
        <v>326</v>
      </c>
      <c r="F140" s="264"/>
      <c r="G140" s="265"/>
      <c r="H140" s="272"/>
      <c r="I140" s="476"/>
      <c r="J140" s="466"/>
      <c r="K140" s="248">
        <v>1</v>
      </c>
      <c r="L140" s="446"/>
      <c r="M140" s="259"/>
      <c r="N140" s="446"/>
      <c r="O140" s="259"/>
    </row>
    <row r="141" spans="1:15" ht="15.75" x14ac:dyDescent="0.25">
      <c r="A141" s="459"/>
      <c r="B141" s="462"/>
      <c r="C141" s="462"/>
      <c r="D141" s="197" t="s">
        <v>546</v>
      </c>
      <c r="E141" s="272" t="s">
        <v>547</v>
      </c>
      <c r="F141" s="264">
        <v>4</v>
      </c>
      <c r="G141" s="264" t="s">
        <v>548</v>
      </c>
      <c r="H141" s="272">
        <v>1</v>
      </c>
      <c r="I141" s="476"/>
      <c r="J141" s="17" t="s">
        <v>493</v>
      </c>
      <c r="K141" s="245">
        <v>4</v>
      </c>
      <c r="L141" s="259" t="s">
        <v>499</v>
      </c>
      <c r="M141" s="259"/>
      <c r="N141" s="259" t="s">
        <v>493</v>
      </c>
      <c r="O141" s="259"/>
    </row>
    <row r="142" spans="1:15" ht="15.75" x14ac:dyDescent="0.25">
      <c r="A142" s="459"/>
      <c r="B142" s="462"/>
      <c r="C142" s="462"/>
      <c r="D142" s="197" t="s">
        <v>549</v>
      </c>
      <c r="E142" s="272" t="s">
        <v>550</v>
      </c>
      <c r="F142" s="264">
        <v>4</v>
      </c>
      <c r="G142" s="264" t="s">
        <v>551</v>
      </c>
      <c r="H142" s="272">
        <v>1</v>
      </c>
      <c r="I142" s="476"/>
      <c r="J142" s="214" t="str">
        <f>[1]Pengampu!$AA$43</f>
        <v>Sigit Pambudi, M.Eng.</v>
      </c>
      <c r="K142" s="248">
        <v>15</v>
      </c>
      <c r="L142" s="259" t="s">
        <v>54</v>
      </c>
      <c r="M142" s="259"/>
      <c r="N142" s="259" t="s">
        <v>75</v>
      </c>
      <c r="O142" s="259"/>
    </row>
    <row r="143" spans="1:15" ht="15.75" x14ac:dyDescent="0.25">
      <c r="A143" s="459"/>
      <c r="B143" s="462"/>
      <c r="C143" s="462"/>
      <c r="D143" s="197" t="s">
        <v>552</v>
      </c>
      <c r="E143" s="272" t="s">
        <v>553</v>
      </c>
      <c r="F143" s="264">
        <v>4</v>
      </c>
      <c r="G143" s="264" t="s">
        <v>554</v>
      </c>
      <c r="H143" s="272">
        <v>1</v>
      </c>
      <c r="I143" s="476"/>
      <c r="J143" s="196" t="s">
        <v>514</v>
      </c>
      <c r="K143" s="283">
        <v>7</v>
      </c>
      <c r="L143" s="259" t="s">
        <v>388</v>
      </c>
      <c r="M143" s="259"/>
      <c r="N143" s="259" t="s">
        <v>514</v>
      </c>
      <c r="O143" s="259"/>
    </row>
    <row r="144" spans="1:15" ht="15.75" x14ac:dyDescent="0.25">
      <c r="A144" s="459"/>
      <c r="B144" s="462"/>
      <c r="C144" s="446" t="s">
        <v>574</v>
      </c>
      <c r="D144" s="469" t="s">
        <v>536</v>
      </c>
      <c r="E144" s="464" t="s">
        <v>555</v>
      </c>
      <c r="F144" s="458">
        <v>6</v>
      </c>
      <c r="G144" s="264" t="s">
        <v>556</v>
      </c>
      <c r="H144" s="458"/>
      <c r="I144" s="458">
        <v>3</v>
      </c>
      <c r="J144" s="194" t="s">
        <v>573</v>
      </c>
      <c r="K144" s="248"/>
      <c r="L144" s="259" t="s">
        <v>519</v>
      </c>
      <c r="M144" s="259"/>
      <c r="N144" s="259" t="s">
        <v>573</v>
      </c>
      <c r="O144" s="259"/>
    </row>
    <row r="145" spans="1:15" ht="15.75" x14ac:dyDescent="0.25">
      <c r="A145" s="459"/>
      <c r="B145" s="462"/>
      <c r="C145" s="446"/>
      <c r="D145" s="469"/>
      <c r="E145" s="464"/>
      <c r="F145" s="458"/>
      <c r="G145" s="264" t="s">
        <v>557</v>
      </c>
      <c r="H145" s="458"/>
      <c r="I145" s="458"/>
      <c r="J145" s="207" t="s">
        <v>364</v>
      </c>
      <c r="K145" s="248"/>
      <c r="L145" s="259" t="s">
        <v>542</v>
      </c>
      <c r="M145" s="259"/>
      <c r="N145" s="259" t="s">
        <v>364</v>
      </c>
      <c r="O145" s="259"/>
    </row>
    <row r="146" spans="1:15" ht="15.75" x14ac:dyDescent="0.25">
      <c r="A146" s="459"/>
      <c r="B146" s="462"/>
      <c r="C146" s="446"/>
      <c r="D146" s="469"/>
      <c r="E146" s="464"/>
      <c r="F146" s="458"/>
      <c r="G146" s="264" t="s">
        <v>558</v>
      </c>
      <c r="H146" s="458"/>
      <c r="I146" s="458"/>
      <c r="J146" s="196" t="s">
        <v>387</v>
      </c>
      <c r="K146" s="248"/>
      <c r="L146" s="259" t="s">
        <v>559</v>
      </c>
      <c r="M146" s="259"/>
      <c r="N146" s="228" t="s">
        <v>387</v>
      </c>
      <c r="O146" s="259"/>
    </row>
    <row r="147" spans="1:15" ht="15.75" x14ac:dyDescent="0.25">
      <c r="A147" s="459"/>
      <c r="B147" s="462"/>
      <c r="C147" s="446"/>
      <c r="D147" s="469"/>
      <c r="E147" s="464"/>
      <c r="F147" s="458"/>
      <c r="G147" s="264" t="s">
        <v>560</v>
      </c>
      <c r="H147" s="458"/>
      <c r="I147" s="458"/>
      <c r="J147" s="17" t="s">
        <v>524</v>
      </c>
      <c r="K147" s="248"/>
      <c r="L147" s="259" t="s">
        <v>540</v>
      </c>
      <c r="M147" s="259"/>
      <c r="N147" s="259" t="s">
        <v>524</v>
      </c>
      <c r="O147" s="259"/>
    </row>
  </sheetData>
  <mergeCells count="319">
    <mergeCell ref="A1:O1"/>
    <mergeCell ref="A4:A7"/>
    <mergeCell ref="B4:B7"/>
    <mergeCell ref="C4:C7"/>
    <mergeCell ref="D4:D7"/>
    <mergeCell ref="E4:E7"/>
    <mergeCell ref="F4:F5"/>
    <mergeCell ref="H4:H7"/>
    <mergeCell ref="I4:I7"/>
    <mergeCell ref="L4:M7"/>
    <mergeCell ref="N4:O7"/>
    <mergeCell ref="F6:F7"/>
    <mergeCell ref="A9:A21"/>
    <mergeCell ref="B9:B21"/>
    <mergeCell ref="C9:C14"/>
    <mergeCell ref="D9:D11"/>
    <mergeCell ref="E9:E10"/>
    <mergeCell ref="F9:F10"/>
    <mergeCell ref="H9:H10"/>
    <mergeCell ref="I9:I11"/>
    <mergeCell ref="J9:J11"/>
    <mergeCell ref="C15:C18"/>
    <mergeCell ref="D15:D17"/>
    <mergeCell ref="F15:F17"/>
    <mergeCell ref="C19:C21"/>
    <mergeCell ref="D19:D21"/>
    <mergeCell ref="E19:E21"/>
    <mergeCell ref="H19:H21"/>
    <mergeCell ref="J19:J21"/>
    <mergeCell ref="L9:L11"/>
    <mergeCell ref="M9:M11"/>
    <mergeCell ref="N9:N11"/>
    <mergeCell ref="O9:O11"/>
    <mergeCell ref="D12:D13"/>
    <mergeCell ref="I12:I13"/>
    <mergeCell ref="J12:J13"/>
    <mergeCell ref="L12:L13"/>
    <mergeCell ref="M12:M13"/>
    <mergeCell ref="N12:N13"/>
    <mergeCell ref="O12:O13"/>
    <mergeCell ref="L20:L21"/>
    <mergeCell ref="M20:M21"/>
    <mergeCell ref="N20:N21"/>
    <mergeCell ref="O20:O21"/>
    <mergeCell ref="A23:A38"/>
    <mergeCell ref="B23:B38"/>
    <mergeCell ref="C23:C29"/>
    <mergeCell ref="D23:D24"/>
    <mergeCell ref="I23:I24"/>
    <mergeCell ref="J23:J24"/>
    <mergeCell ref="L23:L24"/>
    <mergeCell ref="N23:N24"/>
    <mergeCell ref="O23:O24"/>
    <mergeCell ref="D27:D29"/>
    <mergeCell ref="G27:G28"/>
    <mergeCell ref="H27:H28"/>
    <mergeCell ref="I27:I29"/>
    <mergeCell ref="J27:J29"/>
    <mergeCell ref="L27:L29"/>
    <mergeCell ref="M27:M29"/>
    <mergeCell ref="N27:N28"/>
    <mergeCell ref="O27:O29"/>
    <mergeCell ref="C30:C32"/>
    <mergeCell ref="D30:D31"/>
    <mergeCell ref="E30:E31"/>
    <mergeCell ref="F30:F31"/>
    <mergeCell ref="H30:H31"/>
    <mergeCell ref="I30:I31"/>
    <mergeCell ref="J30:J31"/>
    <mergeCell ref="L30:L31"/>
    <mergeCell ref="M30:M31"/>
    <mergeCell ref="N30:N31"/>
    <mergeCell ref="O30:O31"/>
    <mergeCell ref="N34:N35"/>
    <mergeCell ref="O34:O35"/>
    <mergeCell ref="G36:G37"/>
    <mergeCell ref="H36:H37"/>
    <mergeCell ref="I36:I37"/>
    <mergeCell ref="J36:J37"/>
    <mergeCell ref="L36:L37"/>
    <mergeCell ref="M36:M37"/>
    <mergeCell ref="N36:N37"/>
    <mergeCell ref="O36:O37"/>
    <mergeCell ref="L43:L45"/>
    <mergeCell ref="M43:M44"/>
    <mergeCell ref="H40:H42"/>
    <mergeCell ref="I40:I42"/>
    <mergeCell ref="J40:J42"/>
    <mergeCell ref="C33:C38"/>
    <mergeCell ref="D34:D35"/>
    <mergeCell ref="H34:H35"/>
    <mergeCell ref="I34:I35"/>
    <mergeCell ref="J34:J35"/>
    <mergeCell ref="L34:L35"/>
    <mergeCell ref="M34:M35"/>
    <mergeCell ref="N48:N49"/>
    <mergeCell ref="O48:O49"/>
    <mergeCell ref="G50:G51"/>
    <mergeCell ref="J50:J51"/>
    <mergeCell ref="L50:L51"/>
    <mergeCell ref="M50:M51"/>
    <mergeCell ref="N43:N45"/>
    <mergeCell ref="O43:O45"/>
    <mergeCell ref="C48:C51"/>
    <mergeCell ref="D48:D51"/>
    <mergeCell ref="E48:E50"/>
    <mergeCell ref="H48:H51"/>
    <mergeCell ref="I48:I49"/>
    <mergeCell ref="J48:J49"/>
    <mergeCell ref="L48:L49"/>
    <mergeCell ref="M48:M49"/>
    <mergeCell ref="C40:C47"/>
    <mergeCell ref="N50:N51"/>
    <mergeCell ref="O50:O51"/>
    <mergeCell ref="L40:L42"/>
    <mergeCell ref="M40:M42"/>
    <mergeCell ref="N40:N42"/>
    <mergeCell ref="O40:O42"/>
    <mergeCell ref="F43:F46"/>
    <mergeCell ref="L52:L53"/>
    <mergeCell ref="M52:M53"/>
    <mergeCell ref="N52:N53"/>
    <mergeCell ref="O52:O53"/>
    <mergeCell ref="C55:C56"/>
    <mergeCell ref="G55:G56"/>
    <mergeCell ref="I55:I56"/>
    <mergeCell ref="J55:J56"/>
    <mergeCell ref="L55:L56"/>
    <mergeCell ref="M55:M56"/>
    <mergeCell ref="C52:C54"/>
    <mergeCell ref="H52:H54"/>
    <mergeCell ref="I52:I54"/>
    <mergeCell ref="J52:J54"/>
    <mergeCell ref="N55:N56"/>
    <mergeCell ref="O55:O56"/>
    <mergeCell ref="A58:A75"/>
    <mergeCell ref="B58:B75"/>
    <mergeCell ref="C58:C62"/>
    <mergeCell ref="D58:D59"/>
    <mergeCell ref="G58:G59"/>
    <mergeCell ref="H58:H59"/>
    <mergeCell ref="I58:I59"/>
    <mergeCell ref="J58:J59"/>
    <mergeCell ref="A40:A56"/>
    <mergeCell ref="B40:B56"/>
    <mergeCell ref="C63:C64"/>
    <mergeCell ref="D63:D64"/>
    <mergeCell ref="E63:E64"/>
    <mergeCell ref="H63:H64"/>
    <mergeCell ref="I63:I64"/>
    <mergeCell ref="J63:J64"/>
    <mergeCell ref="I73:I75"/>
    <mergeCell ref="H43:H46"/>
    <mergeCell ref="I43:I46"/>
    <mergeCell ref="J43:J46"/>
    <mergeCell ref="L58:L59"/>
    <mergeCell ref="M58:M59"/>
    <mergeCell ref="N58:N59"/>
    <mergeCell ref="O58:O59"/>
    <mergeCell ref="D61:D62"/>
    <mergeCell ref="G61:G62"/>
    <mergeCell ref="H61:H62"/>
    <mergeCell ref="I61:I62"/>
    <mergeCell ref="J61:J62"/>
    <mergeCell ref="L61:L62"/>
    <mergeCell ref="M61:M62"/>
    <mergeCell ref="N61:N62"/>
    <mergeCell ref="O61:O62"/>
    <mergeCell ref="L63:L64"/>
    <mergeCell ref="M63:M64"/>
    <mergeCell ref="N63:N64"/>
    <mergeCell ref="O63:O64"/>
    <mergeCell ref="C65:C71"/>
    <mergeCell ref="D65:D67"/>
    <mergeCell ref="I65:I66"/>
    <mergeCell ref="J65:J67"/>
    <mergeCell ref="L65:L67"/>
    <mergeCell ref="M65:M67"/>
    <mergeCell ref="N65:N67"/>
    <mergeCell ref="A77:A88"/>
    <mergeCell ref="B77:B88"/>
    <mergeCell ref="C77:C82"/>
    <mergeCell ref="G77:G78"/>
    <mergeCell ref="H77:H80"/>
    <mergeCell ref="I77:I80"/>
    <mergeCell ref="O65:O67"/>
    <mergeCell ref="I69:I71"/>
    <mergeCell ref="J69:J71"/>
    <mergeCell ref="L69:L71"/>
    <mergeCell ref="M69:M71"/>
    <mergeCell ref="N69:N71"/>
    <mergeCell ref="O69:O71"/>
    <mergeCell ref="J77:J79"/>
    <mergeCell ref="L77:L78"/>
    <mergeCell ref="M77:M78"/>
    <mergeCell ref="N77:N78"/>
    <mergeCell ref="O77:O78"/>
    <mergeCell ref="D79:D80"/>
    <mergeCell ref="E79:E80"/>
    <mergeCell ref="F79:F80"/>
    <mergeCell ref="C72:C75"/>
    <mergeCell ref="F73:F75"/>
    <mergeCell ref="H73:H75"/>
    <mergeCell ref="M81:M82"/>
    <mergeCell ref="N81:N82"/>
    <mergeCell ref="O81:O82"/>
    <mergeCell ref="C83:C88"/>
    <mergeCell ref="D83:D88"/>
    <mergeCell ref="G83:G84"/>
    <mergeCell ref="H83:H84"/>
    <mergeCell ref="I83:I84"/>
    <mergeCell ref="J83:J84"/>
    <mergeCell ref="L83:L84"/>
    <mergeCell ref="D81:D82"/>
    <mergeCell ref="G81:G82"/>
    <mergeCell ref="H81:H82"/>
    <mergeCell ref="I81:I82"/>
    <mergeCell ref="J81:J82"/>
    <mergeCell ref="L81:L82"/>
    <mergeCell ref="E93:E94"/>
    <mergeCell ref="O85:O86"/>
    <mergeCell ref="G87:G88"/>
    <mergeCell ref="H87:H88"/>
    <mergeCell ref="I87:I88"/>
    <mergeCell ref="J87:J88"/>
    <mergeCell ref="M83:M84"/>
    <mergeCell ref="N83:N84"/>
    <mergeCell ref="O83:O84"/>
    <mergeCell ref="G85:G86"/>
    <mergeCell ref="H85:H86"/>
    <mergeCell ref="I85:I86"/>
    <mergeCell ref="J85:J86"/>
    <mergeCell ref="L85:L86"/>
    <mergeCell ref="M85:M86"/>
    <mergeCell ref="N85:N86"/>
    <mergeCell ref="N99:N100"/>
    <mergeCell ref="D101:D103"/>
    <mergeCell ref="G101:G102"/>
    <mergeCell ref="H101:H103"/>
    <mergeCell ref="I101:I102"/>
    <mergeCell ref="L101:L102"/>
    <mergeCell ref="M101:M102"/>
    <mergeCell ref="N101:N102"/>
    <mergeCell ref="D96:D97"/>
    <mergeCell ref="I96:I97"/>
    <mergeCell ref="J96:J97"/>
    <mergeCell ref="D99:D100"/>
    <mergeCell ref="I99:I100"/>
    <mergeCell ref="J99:J102"/>
    <mergeCell ref="O106:O108"/>
    <mergeCell ref="I109:I110"/>
    <mergeCell ref="J109:J110"/>
    <mergeCell ref="L109:L110"/>
    <mergeCell ref="M109:M110"/>
    <mergeCell ref="N109:N110"/>
    <mergeCell ref="O109:O110"/>
    <mergeCell ref="O101:O102"/>
    <mergeCell ref="A105:A116"/>
    <mergeCell ref="B105:B116"/>
    <mergeCell ref="C105:C116"/>
    <mergeCell ref="D106:D110"/>
    <mergeCell ref="I106:I108"/>
    <mergeCell ref="J106:J108"/>
    <mergeCell ref="L106:L108"/>
    <mergeCell ref="M106:M108"/>
    <mergeCell ref="N106:N108"/>
    <mergeCell ref="C98:C103"/>
    <mergeCell ref="A90:A103"/>
    <mergeCell ref="B90:B103"/>
    <mergeCell ref="C90:C97"/>
    <mergeCell ref="H90:H92"/>
    <mergeCell ref="I90:I92"/>
    <mergeCell ref="D93:D94"/>
    <mergeCell ref="H111:H113"/>
    <mergeCell ref="I111:I113"/>
    <mergeCell ref="H114:H116"/>
    <mergeCell ref="I114:I116"/>
    <mergeCell ref="A118:A137"/>
    <mergeCell ref="B118:B137"/>
    <mergeCell ref="C118:C125"/>
    <mergeCell ref="D118:D119"/>
    <mergeCell ref="I118:I119"/>
    <mergeCell ref="I123:I124"/>
    <mergeCell ref="A139:A147"/>
    <mergeCell ref="B139:B147"/>
    <mergeCell ref="C139:C143"/>
    <mergeCell ref="D139:D140"/>
    <mergeCell ref="I139:I143"/>
    <mergeCell ref="J139:J140"/>
    <mergeCell ref="L139:L140"/>
    <mergeCell ref="N139:N140"/>
    <mergeCell ref="C134:C137"/>
    <mergeCell ref="D134:D137"/>
    <mergeCell ref="I134:I137"/>
    <mergeCell ref="J134:J137"/>
    <mergeCell ref="L134:L135"/>
    <mergeCell ref="M134:M135"/>
    <mergeCell ref="C144:C147"/>
    <mergeCell ref="D144:D147"/>
    <mergeCell ref="E144:E147"/>
    <mergeCell ref="F144:F147"/>
    <mergeCell ref="H144:H147"/>
    <mergeCell ref="I144:I147"/>
    <mergeCell ref="N134:N135"/>
    <mergeCell ref="O134:O135"/>
    <mergeCell ref="J123:J124"/>
    <mergeCell ref="C126:C133"/>
    <mergeCell ref="D126:D133"/>
    <mergeCell ref="E126:E133"/>
    <mergeCell ref="F126:F133"/>
    <mergeCell ref="H126:H133"/>
    <mergeCell ref="I126:I133"/>
    <mergeCell ref="J118:J119"/>
    <mergeCell ref="L118:L119"/>
    <mergeCell ref="M118:M119"/>
    <mergeCell ref="N118:N119"/>
    <mergeCell ref="O118:O119"/>
    <mergeCell ref="H120:H122"/>
    <mergeCell ref="I120:I1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opLeftCell="R7" zoomScale="115" zoomScaleNormal="115" workbookViewId="0">
      <selection activeCell="I13" sqref="I13:AF13"/>
    </sheetView>
  </sheetViews>
  <sheetFormatPr defaultRowHeight="15" x14ac:dyDescent="0.25"/>
  <cols>
    <col min="2" max="2" width="32.42578125" bestFit="1" customWidth="1"/>
    <col min="4" max="4" width="11.140625" bestFit="1" customWidth="1"/>
    <col min="5" max="5" width="4" bestFit="1" customWidth="1"/>
    <col min="6" max="6" width="2.28515625" bestFit="1" customWidth="1"/>
    <col min="8" max="8" width="14.28515625" bestFit="1" customWidth="1"/>
    <col min="9" max="9" width="6" bestFit="1" customWidth="1"/>
    <col min="10" max="10" width="11.5703125" bestFit="1" customWidth="1"/>
    <col min="11" max="11" width="8.28515625" bestFit="1" customWidth="1"/>
    <col min="12" max="12" width="8.28515625" customWidth="1"/>
    <col min="13" max="13" width="14.28515625" customWidth="1"/>
    <col min="14" max="14" width="12" customWidth="1"/>
    <col min="15" max="15" width="11.5703125" customWidth="1"/>
    <col min="16" max="16" width="9.7109375" customWidth="1"/>
    <col min="17" max="17" width="9.7109375" bestFit="1" customWidth="1"/>
    <col min="18" max="18" width="11.5703125" customWidth="1"/>
    <col min="19" max="19" width="11.5703125" bestFit="1" customWidth="1"/>
    <col min="20" max="20" width="11.5703125" customWidth="1"/>
    <col min="21" max="21" width="10.42578125" customWidth="1"/>
    <col min="22" max="22" width="10.7109375" customWidth="1"/>
    <col min="23" max="23" width="10.42578125" customWidth="1"/>
    <col min="24" max="27" width="9.140625" customWidth="1"/>
    <col min="28" max="28" width="9.42578125" bestFit="1" customWidth="1"/>
    <col min="29" max="29" width="7.7109375" bestFit="1" customWidth="1"/>
    <col min="30" max="30" width="7.28515625" bestFit="1" customWidth="1"/>
    <col min="31" max="31" width="6.7109375" bestFit="1" customWidth="1"/>
  </cols>
  <sheetData>
    <row r="1" spans="1:32" ht="15.75" x14ac:dyDescent="0.25">
      <c r="J1" s="433" t="s">
        <v>96</v>
      </c>
      <c r="K1" s="433"/>
      <c r="L1" s="433"/>
      <c r="M1" s="434" t="s">
        <v>97</v>
      </c>
      <c r="N1" s="434"/>
      <c r="O1" s="435" t="s">
        <v>104</v>
      </c>
      <c r="P1" s="435"/>
      <c r="Q1" s="435"/>
      <c r="R1" s="436" t="s">
        <v>105</v>
      </c>
      <c r="S1" s="436"/>
      <c r="T1" s="436"/>
      <c r="U1" s="437" t="s">
        <v>106</v>
      </c>
      <c r="V1" s="437"/>
      <c r="W1" s="437"/>
      <c r="X1" s="437" t="s">
        <v>107</v>
      </c>
      <c r="Y1" s="437"/>
      <c r="Z1" s="437"/>
      <c r="AA1" s="431" t="s">
        <v>108</v>
      </c>
      <c r="AB1" s="431"/>
      <c r="AC1" s="432" t="s">
        <v>109</v>
      </c>
      <c r="AD1" s="432"/>
      <c r="AE1" s="432"/>
      <c r="AF1" s="1" t="s">
        <v>146</v>
      </c>
    </row>
    <row r="2" spans="1:32" x14ac:dyDescent="0.25">
      <c r="J2">
        <v>1</v>
      </c>
      <c r="K2">
        <v>2</v>
      </c>
      <c r="L2">
        <v>3</v>
      </c>
      <c r="M2">
        <v>1</v>
      </c>
      <c r="N2">
        <v>2</v>
      </c>
      <c r="O2">
        <v>1</v>
      </c>
      <c r="P2">
        <v>2</v>
      </c>
      <c r="Q2">
        <v>3</v>
      </c>
      <c r="R2">
        <v>1</v>
      </c>
      <c r="S2">
        <v>2</v>
      </c>
      <c r="T2">
        <v>3</v>
      </c>
      <c r="U2">
        <v>1</v>
      </c>
      <c r="V2">
        <v>2</v>
      </c>
      <c r="W2">
        <v>3</v>
      </c>
      <c r="X2">
        <v>1</v>
      </c>
      <c r="Y2">
        <v>2</v>
      </c>
      <c r="Z2">
        <v>3</v>
      </c>
      <c r="AA2">
        <v>1</v>
      </c>
      <c r="AB2">
        <v>2</v>
      </c>
      <c r="AC2">
        <v>1</v>
      </c>
      <c r="AD2">
        <v>2</v>
      </c>
      <c r="AE2">
        <v>3</v>
      </c>
      <c r="AF2">
        <v>1</v>
      </c>
    </row>
    <row r="3" spans="1:32" ht="15.75" x14ac:dyDescent="0.25">
      <c r="A3">
        <v>1</v>
      </c>
      <c r="B3" s="20" t="s">
        <v>61</v>
      </c>
      <c r="D3" t="s">
        <v>84</v>
      </c>
      <c r="E3">
        <v>20</v>
      </c>
      <c r="F3" t="s">
        <v>3</v>
      </c>
      <c r="I3" t="s">
        <v>142</v>
      </c>
      <c r="J3" s="20" t="s">
        <v>120</v>
      </c>
      <c r="K3" s="20" t="s">
        <v>120</v>
      </c>
      <c r="L3" s="20" t="s">
        <v>120</v>
      </c>
      <c r="M3" s="29" t="s">
        <v>79</v>
      </c>
      <c r="N3" s="20" t="s">
        <v>140</v>
      </c>
      <c r="O3" s="45" t="s">
        <v>139</v>
      </c>
      <c r="P3" s="26" t="s">
        <v>139</v>
      </c>
      <c r="Q3" s="20" t="s">
        <v>120</v>
      </c>
      <c r="R3" s="45" t="s">
        <v>139</v>
      </c>
      <c r="S3" s="44" t="s">
        <v>134</v>
      </c>
      <c r="T3" t="s">
        <v>134</v>
      </c>
      <c r="U3" s="48" t="s">
        <v>138</v>
      </c>
      <c r="V3" s="46" t="s">
        <v>133</v>
      </c>
      <c r="W3" s="20" t="s">
        <v>140</v>
      </c>
      <c r="X3" s="45" t="s">
        <v>137</v>
      </c>
      <c r="Y3" s="20" t="s">
        <v>137</v>
      </c>
      <c r="Z3" s="20" t="s">
        <v>137</v>
      </c>
      <c r="AA3" s="20" t="s">
        <v>78</v>
      </c>
      <c r="AB3" s="29" t="s">
        <v>78</v>
      </c>
      <c r="AC3" s="20" t="s">
        <v>120</v>
      </c>
      <c r="AD3" s="45" t="s">
        <v>120</v>
      </c>
      <c r="AE3" s="20" t="s">
        <v>120</v>
      </c>
      <c r="AF3" s="29" t="s">
        <v>124</v>
      </c>
    </row>
    <row r="4" spans="1:32" ht="15.75" x14ac:dyDescent="0.25">
      <c r="A4">
        <v>2</v>
      </c>
      <c r="B4" s="21" t="s">
        <v>64</v>
      </c>
      <c r="D4" t="s">
        <v>85</v>
      </c>
      <c r="E4">
        <v>20</v>
      </c>
      <c r="I4" t="s">
        <v>142</v>
      </c>
      <c r="J4" s="18" t="s">
        <v>70</v>
      </c>
      <c r="K4" s="18" t="s">
        <v>70</v>
      </c>
      <c r="L4" s="46" t="s">
        <v>70</v>
      </c>
      <c r="M4" s="22" t="s">
        <v>135</v>
      </c>
      <c r="N4" s="1" t="s">
        <v>79</v>
      </c>
      <c r="O4" s="20" t="s">
        <v>126</v>
      </c>
      <c r="P4" s="45" t="s">
        <v>126</v>
      </c>
      <c r="Q4" s="20" t="s">
        <v>126</v>
      </c>
      <c r="R4" s="22" t="s">
        <v>125</v>
      </c>
      <c r="S4" s="22" t="s">
        <v>125</v>
      </c>
      <c r="T4" s="45" t="s">
        <v>125</v>
      </c>
      <c r="U4" s="18" t="s">
        <v>133</v>
      </c>
      <c r="V4" t="s">
        <v>117</v>
      </c>
      <c r="W4" s="18" t="s">
        <v>133</v>
      </c>
      <c r="X4" s="23" t="s">
        <v>128</v>
      </c>
      <c r="Y4" s="47" t="s">
        <v>128</v>
      </c>
      <c r="Z4" s="23" t="s">
        <v>128</v>
      </c>
      <c r="AA4" s="44" t="s">
        <v>122</v>
      </c>
      <c r="AB4" s="21" t="s">
        <v>122</v>
      </c>
      <c r="AC4" s="21" t="s">
        <v>122</v>
      </c>
      <c r="AD4" s="21" t="s">
        <v>122</v>
      </c>
      <c r="AE4" s="21" t="s">
        <v>122</v>
      </c>
      <c r="AF4" s="21" t="s">
        <v>122</v>
      </c>
    </row>
    <row r="5" spans="1:32" ht="15.75" x14ac:dyDescent="0.25">
      <c r="A5">
        <v>3</v>
      </c>
      <c r="B5" s="21" t="s">
        <v>56</v>
      </c>
      <c r="D5" s="35" t="s">
        <v>86</v>
      </c>
      <c r="E5">
        <v>20</v>
      </c>
      <c r="F5" t="s">
        <v>5</v>
      </c>
      <c r="I5" t="s">
        <v>142</v>
      </c>
      <c r="J5" t="s">
        <v>131</v>
      </c>
      <c r="K5" t="s">
        <v>131</v>
      </c>
      <c r="L5" t="s">
        <v>131</v>
      </c>
      <c r="M5" t="s">
        <v>111</v>
      </c>
      <c r="N5" t="s">
        <v>111</v>
      </c>
      <c r="O5" s="45" t="s">
        <v>129</v>
      </c>
      <c r="P5" s="20" t="s">
        <v>129</v>
      </c>
      <c r="Q5" s="20" t="s">
        <v>129</v>
      </c>
      <c r="R5" s="29" t="s">
        <v>82</v>
      </c>
      <c r="S5" s="45" t="s">
        <v>135</v>
      </c>
      <c r="T5" t="s">
        <v>135</v>
      </c>
      <c r="U5" s="20" t="s">
        <v>129</v>
      </c>
      <c r="V5" s="20" t="s">
        <v>129</v>
      </c>
      <c r="W5" s="20" t="s">
        <v>129</v>
      </c>
      <c r="X5" s="20" t="s">
        <v>78</v>
      </c>
      <c r="Y5" s="20" t="s">
        <v>78</v>
      </c>
      <c r="Z5" s="20" t="s">
        <v>78</v>
      </c>
      <c r="AA5" s="1" t="s">
        <v>124</v>
      </c>
      <c r="AB5" s="1" t="s">
        <v>124</v>
      </c>
      <c r="AC5" s="1" t="s">
        <v>124</v>
      </c>
      <c r="AD5" s="1" t="s">
        <v>124</v>
      </c>
      <c r="AE5" s="1" t="s">
        <v>124</v>
      </c>
      <c r="AF5" s="18" t="s">
        <v>133</v>
      </c>
    </row>
    <row r="6" spans="1:32" ht="15.75" x14ac:dyDescent="0.25">
      <c r="A6">
        <v>4</v>
      </c>
      <c r="B6" s="1" t="s">
        <v>82</v>
      </c>
      <c r="D6" s="35" t="s">
        <v>87</v>
      </c>
      <c r="E6">
        <v>20</v>
      </c>
      <c r="I6" t="s">
        <v>143</v>
      </c>
      <c r="J6" s="26" t="s">
        <v>139</v>
      </c>
      <c r="K6" s="20" t="s">
        <v>137</v>
      </c>
      <c r="L6" t="s">
        <v>119</v>
      </c>
      <c r="M6" t="s">
        <v>117</v>
      </c>
      <c r="N6" t="s">
        <v>117</v>
      </c>
      <c r="O6" s="23" t="s">
        <v>128</v>
      </c>
      <c r="P6" s="47" t="s">
        <v>128</v>
      </c>
      <c r="Q6" s="23" t="s">
        <v>128</v>
      </c>
      <c r="R6" s="18" t="s">
        <v>133</v>
      </c>
      <c r="S6" s="18" t="s">
        <v>133</v>
      </c>
      <c r="T6" s="20" t="s">
        <v>137</v>
      </c>
      <c r="U6" s="18" t="s">
        <v>132</v>
      </c>
      <c r="V6" s="18" t="s">
        <v>132</v>
      </c>
      <c r="W6" s="20" t="s">
        <v>78</v>
      </c>
      <c r="X6" s="1" t="s">
        <v>79</v>
      </c>
      <c r="Y6" s="1" t="s">
        <v>79</v>
      </c>
      <c r="Z6" s="21" t="s">
        <v>122</v>
      </c>
      <c r="AA6" s="1" t="s">
        <v>79</v>
      </c>
      <c r="AB6" s="1" t="s">
        <v>79</v>
      </c>
      <c r="AC6" s="29" t="s">
        <v>76</v>
      </c>
      <c r="AD6" s="1" t="s">
        <v>76</v>
      </c>
      <c r="AE6" s="1" t="s">
        <v>76</v>
      </c>
      <c r="AF6" t="s">
        <v>117</v>
      </c>
    </row>
    <row r="7" spans="1:32" ht="15.75" x14ac:dyDescent="0.25">
      <c r="A7">
        <v>5</v>
      </c>
      <c r="B7" s="18" t="s">
        <v>71</v>
      </c>
      <c r="D7" s="35" t="s">
        <v>88</v>
      </c>
      <c r="E7">
        <v>20</v>
      </c>
      <c r="F7" t="s">
        <v>6</v>
      </c>
      <c r="I7" t="s">
        <v>142</v>
      </c>
      <c r="J7" s="18" t="s">
        <v>136</v>
      </c>
      <c r="K7" s="18" t="s">
        <v>136</v>
      </c>
      <c r="L7" s="18" t="s">
        <v>136</v>
      </c>
      <c r="M7" t="s">
        <v>118</v>
      </c>
      <c r="N7" t="s">
        <v>118</v>
      </c>
      <c r="O7" s="20" t="s">
        <v>140</v>
      </c>
      <c r="P7" s="45" t="s">
        <v>140</v>
      </c>
      <c r="Q7" s="20" t="s">
        <v>140</v>
      </c>
      <c r="R7" s="18" t="s">
        <v>132</v>
      </c>
      <c r="S7" s="26" t="s">
        <v>139</v>
      </c>
      <c r="T7" s="45" t="s">
        <v>139</v>
      </c>
      <c r="U7" s="20" t="s">
        <v>140</v>
      </c>
      <c r="V7" s="45" t="s">
        <v>140</v>
      </c>
      <c r="W7" s="46" t="s">
        <v>132</v>
      </c>
      <c r="X7" s="45" t="s">
        <v>125</v>
      </c>
      <c r="Y7" s="22" t="s">
        <v>125</v>
      </c>
      <c r="Z7" s="46" t="s">
        <v>136</v>
      </c>
      <c r="AA7" s="29" t="s">
        <v>76</v>
      </c>
      <c r="AB7" s="1" t="s">
        <v>130</v>
      </c>
      <c r="AC7" t="s">
        <v>131</v>
      </c>
      <c r="AD7" t="s">
        <v>131</v>
      </c>
      <c r="AE7" s="45" t="s">
        <v>131</v>
      </c>
      <c r="AF7" s="45" t="s">
        <v>135</v>
      </c>
    </row>
    <row r="8" spans="1:32" ht="15.75" x14ac:dyDescent="0.25">
      <c r="A8">
        <v>6</v>
      </c>
      <c r="B8" s="1" t="s">
        <v>81</v>
      </c>
      <c r="D8" s="35" t="s">
        <v>91</v>
      </c>
      <c r="E8">
        <v>20</v>
      </c>
      <c r="I8" t="s">
        <v>142</v>
      </c>
      <c r="J8" t="s">
        <v>110</v>
      </c>
      <c r="K8" t="s">
        <v>110</v>
      </c>
      <c r="L8" t="s">
        <v>110</v>
      </c>
      <c r="M8" t="s">
        <v>119</v>
      </c>
      <c r="N8" t="s">
        <v>119</v>
      </c>
      <c r="O8" s="44" t="s">
        <v>134</v>
      </c>
      <c r="P8" t="s">
        <v>134</v>
      </c>
      <c r="Q8" t="s">
        <v>134</v>
      </c>
      <c r="R8" t="s">
        <v>134</v>
      </c>
      <c r="S8" s="18" t="s">
        <v>132</v>
      </c>
      <c r="T8" s="18" t="s">
        <v>132</v>
      </c>
      <c r="U8" t="s">
        <v>110</v>
      </c>
      <c r="V8" t="s">
        <v>135</v>
      </c>
      <c r="W8" t="s">
        <v>135</v>
      </c>
      <c r="X8" s="21" t="s">
        <v>121</v>
      </c>
      <c r="Y8" s="44" t="s">
        <v>121</v>
      </c>
      <c r="Z8" s="21" t="s">
        <v>121</v>
      </c>
      <c r="AA8" t="s">
        <v>118</v>
      </c>
      <c r="AB8" s="1" t="s">
        <v>76</v>
      </c>
      <c r="AC8" s="21" t="s">
        <v>127</v>
      </c>
      <c r="AD8" s="44" t="s">
        <v>127</v>
      </c>
      <c r="AE8" s="21" t="s">
        <v>127</v>
      </c>
      <c r="AF8" t="s">
        <v>118</v>
      </c>
    </row>
    <row r="9" spans="1:32" ht="15.75" x14ac:dyDescent="0.25">
      <c r="A9">
        <v>7</v>
      </c>
      <c r="B9" s="22" t="s">
        <v>66</v>
      </c>
      <c r="D9" s="35" t="s">
        <v>90</v>
      </c>
      <c r="E9">
        <v>20</v>
      </c>
      <c r="F9" t="s">
        <v>7</v>
      </c>
      <c r="I9" t="s">
        <v>142</v>
      </c>
      <c r="J9" t="s">
        <v>114</v>
      </c>
      <c r="K9" t="s">
        <v>114</v>
      </c>
      <c r="L9" t="s">
        <v>114</v>
      </c>
      <c r="M9" t="s">
        <v>114</v>
      </c>
      <c r="N9" t="s">
        <v>114</v>
      </c>
      <c r="O9" s="29" t="s">
        <v>82</v>
      </c>
      <c r="P9" s="46" t="s">
        <v>136</v>
      </c>
      <c r="Q9" s="26" t="s">
        <v>139</v>
      </c>
      <c r="R9" s="21" t="s">
        <v>121</v>
      </c>
      <c r="S9" s="44" t="s">
        <v>121</v>
      </c>
      <c r="T9" s="21" t="s">
        <v>121</v>
      </c>
      <c r="U9" s="20" t="s">
        <v>126</v>
      </c>
      <c r="V9" s="20" t="s">
        <v>126</v>
      </c>
      <c r="W9" s="45" t="s">
        <v>126</v>
      </c>
      <c r="X9" t="s">
        <v>111</v>
      </c>
      <c r="Y9" t="s">
        <v>111</v>
      </c>
      <c r="Z9" t="s">
        <v>111</v>
      </c>
      <c r="AA9" t="s">
        <v>141</v>
      </c>
      <c r="AB9" t="s">
        <v>141</v>
      </c>
      <c r="AC9" t="s">
        <v>141</v>
      </c>
      <c r="AD9" t="s">
        <v>141</v>
      </c>
      <c r="AE9" t="s">
        <v>141</v>
      </c>
      <c r="AF9" s="18" t="s">
        <v>70</v>
      </c>
    </row>
    <row r="10" spans="1:32" ht="15.75" x14ac:dyDescent="0.25">
      <c r="A10">
        <v>8</v>
      </c>
      <c r="B10" s="20" t="s">
        <v>62</v>
      </c>
      <c r="D10" s="35" t="s">
        <v>89</v>
      </c>
      <c r="E10">
        <v>20</v>
      </c>
      <c r="I10" t="s">
        <v>144</v>
      </c>
      <c r="J10" t="s">
        <v>113</v>
      </c>
      <c r="K10" t="s">
        <v>113</v>
      </c>
      <c r="L10" t="s">
        <v>113</v>
      </c>
      <c r="M10" t="s">
        <v>113</v>
      </c>
      <c r="N10" t="s">
        <v>113</v>
      </c>
      <c r="O10" s="18" t="s">
        <v>136</v>
      </c>
      <c r="P10" s="1" t="s">
        <v>82</v>
      </c>
      <c r="Q10" s="1" t="s">
        <v>82</v>
      </c>
      <c r="R10" t="s">
        <v>114</v>
      </c>
      <c r="S10" s="1" t="s">
        <v>82</v>
      </c>
      <c r="T10" s="1" t="s">
        <v>82</v>
      </c>
      <c r="U10" s="1" t="s">
        <v>131</v>
      </c>
      <c r="V10" s="18" t="s">
        <v>70</v>
      </c>
      <c r="W10" s="18" t="s">
        <v>70</v>
      </c>
      <c r="X10" s="1" t="s">
        <v>130</v>
      </c>
      <c r="Y10" t="s">
        <v>141</v>
      </c>
      <c r="Z10" t="s">
        <v>141</v>
      </c>
      <c r="AA10" t="s">
        <v>117</v>
      </c>
      <c r="AB10" t="s">
        <v>117</v>
      </c>
      <c r="AC10" s="18" t="s">
        <v>123</v>
      </c>
      <c r="AD10" t="s">
        <v>117</v>
      </c>
      <c r="AE10" s="18" t="s">
        <v>123</v>
      </c>
      <c r="AF10" s="1" t="s">
        <v>130</v>
      </c>
    </row>
    <row r="11" spans="1:32" ht="15.75" x14ac:dyDescent="0.25">
      <c r="A11">
        <v>9</v>
      </c>
      <c r="B11" s="21" t="s">
        <v>57</v>
      </c>
      <c r="D11" t="s">
        <v>92</v>
      </c>
      <c r="E11">
        <v>20</v>
      </c>
      <c r="F11" t="s">
        <v>4</v>
      </c>
      <c r="I11" t="s">
        <v>144</v>
      </c>
      <c r="J11" t="s">
        <v>112</v>
      </c>
      <c r="K11" t="s">
        <v>112</v>
      </c>
      <c r="L11" t="s">
        <v>112</v>
      </c>
      <c r="M11" t="s">
        <v>112</v>
      </c>
      <c r="N11" t="s">
        <v>112</v>
      </c>
      <c r="O11" t="s">
        <v>112</v>
      </c>
      <c r="P11" t="s">
        <v>112</v>
      </c>
      <c r="Q11" s="18" t="s">
        <v>136</v>
      </c>
      <c r="R11" s="45" t="s">
        <v>137</v>
      </c>
      <c r="S11" s="20" t="s">
        <v>137</v>
      </c>
      <c r="T11" s="29" t="s">
        <v>76</v>
      </c>
      <c r="V11" s="1" t="s">
        <v>130</v>
      </c>
      <c r="W11" s="29" t="s">
        <v>130</v>
      </c>
      <c r="Y11" s="1" t="s">
        <v>130</v>
      </c>
      <c r="Z11" s="45" t="s">
        <v>125</v>
      </c>
      <c r="AA11" t="s">
        <v>111</v>
      </c>
      <c r="AB11" t="s">
        <v>111</v>
      </c>
      <c r="AD11" s="18" t="s">
        <v>123</v>
      </c>
      <c r="AF11" t="s">
        <v>128</v>
      </c>
    </row>
    <row r="12" spans="1:32" ht="15.75" x14ac:dyDescent="0.25">
      <c r="A12">
        <v>10</v>
      </c>
      <c r="B12" s="23" t="s">
        <v>63</v>
      </c>
      <c r="D12" t="s">
        <v>95</v>
      </c>
      <c r="E12">
        <v>20</v>
      </c>
      <c r="I12" t="s">
        <v>144</v>
      </c>
      <c r="J12" s="18" t="s">
        <v>123</v>
      </c>
      <c r="K12" s="46" t="s">
        <v>123</v>
      </c>
      <c r="L12" s="18" t="s">
        <v>123</v>
      </c>
      <c r="M12" s="1" t="s">
        <v>130</v>
      </c>
      <c r="N12" s="18" t="s">
        <v>132</v>
      </c>
      <c r="O12" t="s">
        <v>110</v>
      </c>
      <c r="P12" t="s">
        <v>110</v>
      </c>
      <c r="Q12" t="s">
        <v>110</v>
      </c>
      <c r="R12" t="s">
        <v>113</v>
      </c>
      <c r="S12" s="1" t="s">
        <v>76</v>
      </c>
      <c r="T12" t="s">
        <v>113</v>
      </c>
      <c r="V12" t="s">
        <v>114</v>
      </c>
      <c r="W12" t="s">
        <v>118</v>
      </c>
      <c r="Y12" t="s">
        <v>118</v>
      </c>
      <c r="Z12" t="s">
        <v>118</v>
      </c>
      <c r="AA12" t="s">
        <v>119</v>
      </c>
      <c r="AB12" t="s">
        <v>119</v>
      </c>
      <c r="AD12" t="s">
        <v>119</v>
      </c>
      <c r="AF12" t="s">
        <v>119</v>
      </c>
    </row>
    <row r="13" spans="1:32" x14ac:dyDescent="0.25">
      <c r="A13">
        <v>11</v>
      </c>
      <c r="B13" s="20" t="s">
        <v>60</v>
      </c>
      <c r="D13" t="s">
        <v>93</v>
      </c>
      <c r="E13">
        <v>20</v>
      </c>
      <c r="I13">
        <f t="shared" ref="I13:I31" si="0">SUM(J13:AH13)</f>
        <v>222</v>
      </c>
      <c r="J13">
        <v>10</v>
      </c>
      <c r="K13">
        <v>10</v>
      </c>
      <c r="L13">
        <v>10</v>
      </c>
      <c r="M13">
        <v>10</v>
      </c>
      <c r="N13">
        <v>10</v>
      </c>
      <c r="O13">
        <v>10</v>
      </c>
      <c r="P13">
        <v>10</v>
      </c>
      <c r="Q13">
        <v>10</v>
      </c>
      <c r="R13">
        <v>10</v>
      </c>
      <c r="S13">
        <v>10</v>
      </c>
      <c r="T13">
        <v>10</v>
      </c>
      <c r="U13">
        <v>8</v>
      </c>
      <c r="V13">
        <v>10</v>
      </c>
      <c r="W13">
        <v>10</v>
      </c>
      <c r="X13">
        <v>8</v>
      </c>
      <c r="Y13">
        <v>10</v>
      </c>
      <c r="Z13">
        <v>10</v>
      </c>
      <c r="AA13">
        <v>10</v>
      </c>
      <c r="AB13">
        <v>10</v>
      </c>
      <c r="AC13">
        <v>8</v>
      </c>
      <c r="AD13">
        <v>10</v>
      </c>
      <c r="AE13">
        <v>8</v>
      </c>
      <c r="AF13">
        <v>10</v>
      </c>
    </row>
    <row r="14" spans="1:32" ht="15.75" x14ac:dyDescent="0.25">
      <c r="A14">
        <v>12</v>
      </c>
      <c r="B14" s="1" t="s">
        <v>80</v>
      </c>
      <c r="D14" t="s">
        <v>94</v>
      </c>
      <c r="E14">
        <v>20</v>
      </c>
    </row>
    <row r="15" spans="1:32" x14ac:dyDescent="0.25">
      <c r="A15">
        <v>13</v>
      </c>
      <c r="B15" s="22" t="s">
        <v>67</v>
      </c>
      <c r="G15">
        <v>1</v>
      </c>
      <c r="H15" s="20" t="s">
        <v>120</v>
      </c>
      <c r="I15">
        <f t="shared" si="0"/>
        <v>7</v>
      </c>
      <c r="J15">
        <v>1</v>
      </c>
      <c r="K15">
        <v>1</v>
      </c>
      <c r="L15">
        <v>1</v>
      </c>
      <c r="Q15">
        <v>1</v>
      </c>
      <c r="AC15">
        <v>1</v>
      </c>
      <c r="AD15">
        <v>1</v>
      </c>
      <c r="AE15">
        <v>1</v>
      </c>
    </row>
    <row r="16" spans="1:32" x14ac:dyDescent="0.25">
      <c r="A16">
        <v>14</v>
      </c>
      <c r="B16" s="18" t="s">
        <v>72</v>
      </c>
      <c r="E16">
        <f>SUM(E3:E14)</f>
        <v>240</v>
      </c>
      <c r="G16">
        <v>2</v>
      </c>
      <c r="H16" s="21" t="s">
        <v>121</v>
      </c>
      <c r="I16">
        <f t="shared" si="0"/>
        <v>6</v>
      </c>
      <c r="R16">
        <v>1</v>
      </c>
      <c r="S16">
        <v>1</v>
      </c>
      <c r="T16">
        <v>1</v>
      </c>
      <c r="X16">
        <v>1</v>
      </c>
      <c r="Y16">
        <v>1</v>
      </c>
      <c r="Z16">
        <v>1</v>
      </c>
    </row>
    <row r="17" spans="1:32" ht="15.75" x14ac:dyDescent="0.25">
      <c r="A17">
        <v>15</v>
      </c>
      <c r="B17" s="1" t="s">
        <v>79</v>
      </c>
      <c r="G17">
        <v>3</v>
      </c>
      <c r="H17" s="21" t="s">
        <v>122</v>
      </c>
      <c r="I17">
        <f t="shared" si="0"/>
        <v>7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</row>
    <row r="18" spans="1:32" ht="15.75" x14ac:dyDescent="0.25">
      <c r="A18">
        <v>16</v>
      </c>
      <c r="B18" s="1" t="s">
        <v>78</v>
      </c>
      <c r="G18">
        <v>4</v>
      </c>
      <c r="H18" s="1" t="s">
        <v>124</v>
      </c>
      <c r="I18">
        <f t="shared" si="0"/>
        <v>6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</row>
    <row r="19" spans="1:32" x14ac:dyDescent="0.25">
      <c r="A19">
        <v>17</v>
      </c>
      <c r="B19" s="18" t="s">
        <v>73</v>
      </c>
      <c r="G19">
        <v>5</v>
      </c>
      <c r="H19" s="22" t="s">
        <v>125</v>
      </c>
      <c r="I19">
        <f t="shared" si="0"/>
        <v>6</v>
      </c>
      <c r="R19">
        <v>1</v>
      </c>
      <c r="S19">
        <v>1</v>
      </c>
      <c r="T19">
        <v>1</v>
      </c>
      <c r="X19">
        <v>1</v>
      </c>
      <c r="Y19">
        <v>1</v>
      </c>
      <c r="Z19">
        <v>1</v>
      </c>
    </row>
    <row r="20" spans="1:32" ht="15.75" x14ac:dyDescent="0.25">
      <c r="A20">
        <v>18</v>
      </c>
      <c r="B20" s="1" t="s">
        <v>77</v>
      </c>
      <c r="G20">
        <v>6</v>
      </c>
      <c r="H20" s="20" t="s">
        <v>126</v>
      </c>
      <c r="I20">
        <f t="shared" si="0"/>
        <v>6</v>
      </c>
      <c r="O20">
        <v>1</v>
      </c>
      <c r="P20">
        <v>1</v>
      </c>
      <c r="Q20">
        <v>1</v>
      </c>
      <c r="U20">
        <v>1</v>
      </c>
      <c r="V20">
        <v>1</v>
      </c>
      <c r="W20">
        <v>1</v>
      </c>
    </row>
    <row r="21" spans="1:32" x14ac:dyDescent="0.25">
      <c r="A21">
        <v>19</v>
      </c>
      <c r="B21" s="24" t="s">
        <v>58</v>
      </c>
      <c r="E21">
        <v>3</v>
      </c>
      <c r="G21">
        <v>7</v>
      </c>
      <c r="H21" s="21" t="s">
        <v>127</v>
      </c>
      <c r="I21">
        <f t="shared" si="0"/>
        <v>4</v>
      </c>
      <c r="AC21">
        <v>1</v>
      </c>
      <c r="AD21">
        <v>1</v>
      </c>
      <c r="AE21">
        <v>1</v>
      </c>
      <c r="AF21">
        <v>1</v>
      </c>
    </row>
    <row r="22" spans="1:32" x14ac:dyDescent="0.25">
      <c r="A22">
        <v>20</v>
      </c>
      <c r="B22" s="22" t="s">
        <v>65</v>
      </c>
      <c r="G22">
        <v>8</v>
      </c>
      <c r="H22" s="23" t="s">
        <v>128</v>
      </c>
      <c r="I22">
        <f t="shared" si="0"/>
        <v>6</v>
      </c>
      <c r="O22">
        <v>1</v>
      </c>
      <c r="P22">
        <v>1</v>
      </c>
      <c r="Q22">
        <v>1</v>
      </c>
      <c r="X22">
        <v>1</v>
      </c>
      <c r="Y22">
        <v>1</v>
      </c>
      <c r="Z22">
        <v>1</v>
      </c>
    </row>
    <row r="23" spans="1:32" x14ac:dyDescent="0.25">
      <c r="A23">
        <v>21</v>
      </c>
      <c r="B23" s="18" t="s">
        <v>74</v>
      </c>
      <c r="G23">
        <v>9</v>
      </c>
      <c r="H23" s="20" t="s">
        <v>129</v>
      </c>
      <c r="I23">
        <f t="shared" si="0"/>
        <v>6</v>
      </c>
      <c r="O23">
        <v>1</v>
      </c>
      <c r="P23">
        <v>1</v>
      </c>
      <c r="Q23">
        <v>1</v>
      </c>
      <c r="U23">
        <v>1</v>
      </c>
      <c r="V23">
        <v>1</v>
      </c>
      <c r="W23">
        <v>1</v>
      </c>
    </row>
    <row r="24" spans="1:32" x14ac:dyDescent="0.25">
      <c r="A24">
        <v>22</v>
      </c>
      <c r="B24" s="18" t="s">
        <v>75</v>
      </c>
      <c r="G24">
        <v>10</v>
      </c>
      <c r="H24" s="22" t="s">
        <v>131</v>
      </c>
      <c r="I24">
        <f t="shared" si="0"/>
        <v>7</v>
      </c>
      <c r="J24">
        <v>1</v>
      </c>
      <c r="K24">
        <v>1</v>
      </c>
      <c r="L24">
        <v>1</v>
      </c>
      <c r="U24">
        <v>1</v>
      </c>
      <c r="AC24">
        <v>1</v>
      </c>
      <c r="AD24">
        <v>1</v>
      </c>
      <c r="AE24">
        <v>1</v>
      </c>
    </row>
    <row r="25" spans="1:32" x14ac:dyDescent="0.25">
      <c r="A25">
        <v>23</v>
      </c>
      <c r="B25" s="20" t="s">
        <v>59</v>
      </c>
      <c r="G25">
        <v>11</v>
      </c>
      <c r="H25" s="24" t="s">
        <v>134</v>
      </c>
      <c r="I25">
        <f t="shared" si="0"/>
        <v>6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</row>
    <row r="26" spans="1:32" ht="15.75" x14ac:dyDescent="0.25">
      <c r="A26">
        <v>24</v>
      </c>
      <c r="B26" s="25" t="s">
        <v>69</v>
      </c>
      <c r="G26">
        <v>12</v>
      </c>
      <c r="H26" s="22" t="s">
        <v>135</v>
      </c>
      <c r="I26">
        <f t="shared" si="0"/>
        <v>6</v>
      </c>
      <c r="M26">
        <v>1</v>
      </c>
      <c r="S26">
        <v>1</v>
      </c>
      <c r="T26">
        <v>1</v>
      </c>
      <c r="V26">
        <v>1</v>
      </c>
      <c r="W26">
        <v>1</v>
      </c>
      <c r="AF26">
        <v>1</v>
      </c>
    </row>
    <row r="27" spans="1:32" x14ac:dyDescent="0.25">
      <c r="A27">
        <v>25</v>
      </c>
      <c r="B27" s="26" t="s">
        <v>55</v>
      </c>
      <c r="G27">
        <v>13</v>
      </c>
      <c r="H27" s="20" t="s">
        <v>137</v>
      </c>
      <c r="I27">
        <f t="shared" si="0"/>
        <v>7</v>
      </c>
      <c r="K27">
        <v>1</v>
      </c>
      <c r="R27">
        <v>1</v>
      </c>
      <c r="S27">
        <v>1</v>
      </c>
      <c r="T27">
        <v>1</v>
      </c>
      <c r="X27">
        <v>1</v>
      </c>
      <c r="Y27">
        <v>1</v>
      </c>
      <c r="Z27">
        <v>1</v>
      </c>
    </row>
    <row r="28" spans="1:32" ht="15.75" x14ac:dyDescent="0.25">
      <c r="A28">
        <v>26</v>
      </c>
      <c r="B28" s="20" t="s">
        <v>68</v>
      </c>
      <c r="G28">
        <v>14</v>
      </c>
      <c r="H28" s="25" t="s">
        <v>138</v>
      </c>
      <c r="I28">
        <f t="shared" si="0"/>
        <v>1</v>
      </c>
      <c r="U28">
        <v>1</v>
      </c>
    </row>
    <row r="29" spans="1:32" x14ac:dyDescent="0.25">
      <c r="A29">
        <v>27</v>
      </c>
      <c r="B29" t="s">
        <v>110</v>
      </c>
      <c r="G29">
        <v>15</v>
      </c>
      <c r="H29" s="26" t="s">
        <v>139</v>
      </c>
      <c r="I29">
        <f t="shared" si="0"/>
        <v>7</v>
      </c>
      <c r="J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</row>
    <row r="30" spans="1:32" x14ac:dyDescent="0.25">
      <c r="A30">
        <v>28</v>
      </c>
      <c r="B30" t="s">
        <v>111</v>
      </c>
      <c r="G30">
        <v>16</v>
      </c>
      <c r="H30" s="20" t="s">
        <v>140</v>
      </c>
      <c r="I30">
        <f t="shared" si="0"/>
        <v>7</v>
      </c>
      <c r="N30">
        <v>1</v>
      </c>
      <c r="O30">
        <v>1</v>
      </c>
      <c r="P30">
        <v>1</v>
      </c>
      <c r="Q30">
        <v>1</v>
      </c>
      <c r="U30">
        <v>1</v>
      </c>
      <c r="V30">
        <v>1</v>
      </c>
      <c r="W30">
        <v>1</v>
      </c>
    </row>
    <row r="31" spans="1:32" ht="15.75" x14ac:dyDescent="0.25">
      <c r="A31">
        <v>29</v>
      </c>
      <c r="B31" t="s">
        <v>112</v>
      </c>
      <c r="G31">
        <v>17</v>
      </c>
      <c r="H31" s="1" t="s">
        <v>82</v>
      </c>
      <c r="I31">
        <f t="shared" si="0"/>
        <v>6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</row>
    <row r="32" spans="1:32" x14ac:dyDescent="0.25">
      <c r="A32">
        <v>30</v>
      </c>
      <c r="B32" t="s">
        <v>113</v>
      </c>
      <c r="G32">
        <v>18</v>
      </c>
      <c r="H32" s="18" t="s">
        <v>123</v>
      </c>
      <c r="I32">
        <f>SUM(J32:AH32)</f>
        <v>6</v>
      </c>
      <c r="J32">
        <v>1</v>
      </c>
      <c r="K32">
        <v>1</v>
      </c>
      <c r="L32">
        <v>1</v>
      </c>
      <c r="AC32">
        <v>1</v>
      </c>
      <c r="AD32">
        <v>1</v>
      </c>
      <c r="AE32">
        <v>1</v>
      </c>
    </row>
    <row r="33" spans="1:32" ht="15.75" x14ac:dyDescent="0.25">
      <c r="A33">
        <v>31</v>
      </c>
      <c r="B33" t="s">
        <v>114</v>
      </c>
      <c r="G33">
        <v>19</v>
      </c>
      <c r="H33" s="1" t="s">
        <v>130</v>
      </c>
      <c r="I33">
        <f t="shared" ref="I33:I49" si="1">SUM(J33:AH33)</f>
        <v>7</v>
      </c>
      <c r="M33">
        <v>1</v>
      </c>
      <c r="V33">
        <v>1</v>
      </c>
      <c r="W33">
        <v>1</v>
      </c>
      <c r="X33">
        <v>1</v>
      </c>
      <c r="Y33">
        <v>1</v>
      </c>
      <c r="AB33">
        <v>1</v>
      </c>
      <c r="AF33">
        <v>1</v>
      </c>
    </row>
    <row r="34" spans="1:32" x14ac:dyDescent="0.25">
      <c r="A34">
        <v>32</v>
      </c>
      <c r="B34" t="s">
        <v>115</v>
      </c>
      <c r="G34">
        <v>20</v>
      </c>
      <c r="H34" s="18" t="s">
        <v>132</v>
      </c>
      <c r="I34">
        <f t="shared" si="1"/>
        <v>7</v>
      </c>
      <c r="N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</row>
    <row r="35" spans="1:32" ht="15.75" x14ac:dyDescent="0.25">
      <c r="A35">
        <v>33</v>
      </c>
      <c r="B35" t="s">
        <v>117</v>
      </c>
      <c r="G35">
        <v>21</v>
      </c>
      <c r="H35" s="1" t="s">
        <v>79</v>
      </c>
      <c r="I35">
        <f t="shared" si="1"/>
        <v>6</v>
      </c>
      <c r="M35">
        <v>1</v>
      </c>
      <c r="N35">
        <v>1</v>
      </c>
      <c r="X35">
        <v>1</v>
      </c>
      <c r="Y35">
        <v>1</v>
      </c>
      <c r="AA35">
        <v>1</v>
      </c>
      <c r="AB35">
        <v>1</v>
      </c>
    </row>
    <row r="36" spans="1:32" ht="15.75" x14ac:dyDescent="0.25">
      <c r="A36">
        <v>34</v>
      </c>
      <c r="B36" t="s">
        <v>118</v>
      </c>
      <c r="G36">
        <v>22</v>
      </c>
      <c r="H36" s="1" t="s">
        <v>78</v>
      </c>
      <c r="I36">
        <f t="shared" si="1"/>
        <v>6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</row>
    <row r="37" spans="1:32" x14ac:dyDescent="0.25">
      <c r="A37">
        <v>35</v>
      </c>
      <c r="B37" t="s">
        <v>119</v>
      </c>
      <c r="G37">
        <v>23</v>
      </c>
      <c r="H37" s="18" t="s">
        <v>133</v>
      </c>
      <c r="I37">
        <f t="shared" si="1"/>
        <v>6</v>
      </c>
      <c r="R37">
        <v>1</v>
      </c>
      <c r="S37">
        <v>1</v>
      </c>
      <c r="U37">
        <v>1</v>
      </c>
      <c r="V37">
        <v>1</v>
      </c>
      <c r="W37">
        <v>1</v>
      </c>
      <c r="AF37">
        <v>1</v>
      </c>
    </row>
    <row r="38" spans="1:32" ht="15.75" x14ac:dyDescent="0.25">
      <c r="G38">
        <v>24</v>
      </c>
      <c r="H38" s="1" t="s">
        <v>76</v>
      </c>
      <c r="I38">
        <f t="shared" si="1"/>
        <v>7</v>
      </c>
      <c r="S38">
        <v>1</v>
      </c>
      <c r="T38">
        <v>1</v>
      </c>
      <c r="AA38">
        <v>1</v>
      </c>
      <c r="AB38">
        <v>1</v>
      </c>
      <c r="AC38">
        <v>1</v>
      </c>
      <c r="AD38">
        <v>1</v>
      </c>
      <c r="AE38">
        <v>1</v>
      </c>
    </row>
    <row r="39" spans="1:32" x14ac:dyDescent="0.25">
      <c r="G39">
        <v>25</v>
      </c>
      <c r="H39" s="18" t="s">
        <v>70</v>
      </c>
      <c r="I39">
        <f t="shared" si="1"/>
        <v>6</v>
      </c>
      <c r="J39">
        <v>1</v>
      </c>
      <c r="K39">
        <v>1</v>
      </c>
      <c r="L39">
        <v>1</v>
      </c>
      <c r="V39">
        <v>1</v>
      </c>
      <c r="W39">
        <v>1</v>
      </c>
      <c r="AF39">
        <v>1</v>
      </c>
    </row>
    <row r="40" spans="1:32" x14ac:dyDescent="0.25">
      <c r="G40">
        <v>26</v>
      </c>
      <c r="H40" s="18" t="s">
        <v>136</v>
      </c>
      <c r="I40">
        <f t="shared" si="1"/>
        <v>7</v>
      </c>
      <c r="J40">
        <v>1</v>
      </c>
      <c r="K40">
        <v>1</v>
      </c>
      <c r="L40">
        <v>1</v>
      </c>
      <c r="O40">
        <v>1</v>
      </c>
      <c r="P40">
        <v>1</v>
      </c>
      <c r="Q40">
        <v>1</v>
      </c>
      <c r="Z40">
        <v>1</v>
      </c>
    </row>
    <row r="41" spans="1:32" x14ac:dyDescent="0.25">
      <c r="G41">
        <v>27</v>
      </c>
      <c r="H41" t="s">
        <v>110</v>
      </c>
      <c r="I41">
        <f t="shared" si="1"/>
        <v>7</v>
      </c>
      <c r="J41">
        <v>1</v>
      </c>
      <c r="K41">
        <v>1</v>
      </c>
      <c r="L41">
        <v>1</v>
      </c>
      <c r="O41">
        <v>1</v>
      </c>
      <c r="P41">
        <v>1</v>
      </c>
      <c r="Q41">
        <v>1</v>
      </c>
      <c r="U41">
        <v>1</v>
      </c>
    </row>
    <row r="42" spans="1:32" x14ac:dyDescent="0.25">
      <c r="G42">
        <v>28</v>
      </c>
      <c r="H42" t="s">
        <v>111</v>
      </c>
      <c r="I42">
        <f t="shared" si="1"/>
        <v>7</v>
      </c>
      <c r="M42">
        <v>1</v>
      </c>
      <c r="N42">
        <v>1</v>
      </c>
      <c r="X42">
        <v>1</v>
      </c>
      <c r="Y42">
        <v>1</v>
      </c>
      <c r="Z42">
        <v>1</v>
      </c>
      <c r="AA42">
        <v>1</v>
      </c>
      <c r="AB42">
        <v>1</v>
      </c>
    </row>
    <row r="43" spans="1:32" x14ac:dyDescent="0.25">
      <c r="G43">
        <v>29</v>
      </c>
      <c r="H43" t="s">
        <v>112</v>
      </c>
      <c r="I43">
        <f t="shared" si="1"/>
        <v>7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</row>
    <row r="44" spans="1:32" x14ac:dyDescent="0.25">
      <c r="G44">
        <v>30</v>
      </c>
      <c r="H44" t="s">
        <v>113</v>
      </c>
      <c r="I44">
        <f t="shared" si="1"/>
        <v>7</v>
      </c>
      <c r="J44">
        <v>1</v>
      </c>
      <c r="K44">
        <v>1</v>
      </c>
      <c r="L44">
        <v>1</v>
      </c>
      <c r="M44">
        <v>1</v>
      </c>
      <c r="N44">
        <v>1</v>
      </c>
      <c r="R44">
        <v>1</v>
      </c>
      <c r="T44">
        <v>1</v>
      </c>
    </row>
    <row r="45" spans="1:32" x14ac:dyDescent="0.25">
      <c r="G45">
        <v>31</v>
      </c>
      <c r="H45" t="s">
        <v>114</v>
      </c>
      <c r="I45">
        <f t="shared" si="1"/>
        <v>7</v>
      </c>
      <c r="J45">
        <v>1</v>
      </c>
      <c r="K45">
        <v>1</v>
      </c>
      <c r="L45">
        <v>1</v>
      </c>
      <c r="M45">
        <v>1</v>
      </c>
      <c r="N45">
        <v>1</v>
      </c>
      <c r="R45">
        <v>1</v>
      </c>
      <c r="V45">
        <v>1</v>
      </c>
    </row>
    <row r="46" spans="1:32" x14ac:dyDescent="0.25">
      <c r="G46">
        <v>32</v>
      </c>
      <c r="H46" t="s">
        <v>141</v>
      </c>
      <c r="I46">
        <f t="shared" si="1"/>
        <v>7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</row>
    <row r="47" spans="1:32" x14ac:dyDescent="0.25">
      <c r="G47">
        <v>33</v>
      </c>
      <c r="H47" t="s">
        <v>117</v>
      </c>
      <c r="I47">
        <f t="shared" si="1"/>
        <v>7</v>
      </c>
      <c r="M47">
        <v>1</v>
      </c>
      <c r="N47">
        <v>1</v>
      </c>
      <c r="V47">
        <v>1</v>
      </c>
      <c r="AA47">
        <v>1</v>
      </c>
      <c r="AB47">
        <v>1</v>
      </c>
      <c r="AD47">
        <v>1</v>
      </c>
      <c r="AF47">
        <v>1</v>
      </c>
    </row>
    <row r="48" spans="1:32" x14ac:dyDescent="0.25">
      <c r="G48">
        <v>34</v>
      </c>
      <c r="H48" t="s">
        <v>118</v>
      </c>
      <c r="I48">
        <f t="shared" si="1"/>
        <v>7</v>
      </c>
      <c r="M48">
        <v>1</v>
      </c>
      <c r="N48">
        <v>1</v>
      </c>
      <c r="W48">
        <v>1</v>
      </c>
      <c r="Y48">
        <v>1</v>
      </c>
      <c r="Z48">
        <v>1</v>
      </c>
      <c r="AA48">
        <v>1</v>
      </c>
      <c r="AF48">
        <v>1</v>
      </c>
    </row>
    <row r="49" spans="7:32" x14ac:dyDescent="0.25">
      <c r="G49">
        <v>35</v>
      </c>
      <c r="H49" t="s">
        <v>119</v>
      </c>
      <c r="I49">
        <f t="shared" si="1"/>
        <v>7</v>
      </c>
      <c r="L49">
        <v>1</v>
      </c>
      <c r="M49">
        <v>1</v>
      </c>
      <c r="N49">
        <v>1</v>
      </c>
      <c r="AA49">
        <v>1</v>
      </c>
      <c r="AB49">
        <v>1</v>
      </c>
      <c r="AD49">
        <v>1</v>
      </c>
      <c r="AF49">
        <v>1</v>
      </c>
    </row>
    <row r="50" spans="7:32" x14ac:dyDescent="0.25">
      <c r="H50">
        <v>222</v>
      </c>
      <c r="I50">
        <f>SUM(I15:I49)</f>
        <v>222</v>
      </c>
    </row>
    <row r="52" spans="7:32" x14ac:dyDescent="0.25">
      <c r="I52">
        <f>222/35</f>
        <v>6.3428571428571425</v>
      </c>
    </row>
  </sheetData>
  <mergeCells count="8">
    <mergeCell ref="AA1:AB1"/>
    <mergeCell ref="AC1:AE1"/>
    <mergeCell ref="J1:L1"/>
    <mergeCell ref="M1:N1"/>
    <mergeCell ref="O1:Q1"/>
    <mergeCell ref="R1:T1"/>
    <mergeCell ref="U1:W1"/>
    <mergeCell ref="X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140" zoomScaleNormal="140" workbookViewId="0">
      <selection activeCell="D27" sqref="D27"/>
    </sheetView>
  </sheetViews>
  <sheetFormatPr defaultRowHeight="15" x14ac:dyDescent="0.25"/>
  <cols>
    <col min="1" max="1" width="3.85546875" bestFit="1" customWidth="1"/>
    <col min="2" max="2" width="11.5703125" bestFit="1" customWidth="1"/>
    <col min="3" max="3" width="5.140625" bestFit="1" customWidth="1"/>
    <col min="4" max="14" width="9.140625" customWidth="1"/>
    <col min="17" max="17" width="10.42578125" bestFit="1" customWidth="1"/>
  </cols>
  <sheetData>
    <row r="1" spans="1:27" ht="15.75" x14ac:dyDescent="0.25">
      <c r="A1" s="1"/>
      <c r="B1" s="1"/>
      <c r="C1" s="1"/>
      <c r="D1" s="433" t="s">
        <v>96</v>
      </c>
      <c r="E1" s="433"/>
      <c r="F1" s="433"/>
      <c r="G1" s="434" t="s">
        <v>97</v>
      </c>
      <c r="H1" s="434"/>
      <c r="I1" s="435" t="s">
        <v>104</v>
      </c>
      <c r="J1" s="435"/>
      <c r="K1" s="435"/>
      <c r="L1" s="436" t="s">
        <v>105</v>
      </c>
      <c r="M1" s="436"/>
      <c r="N1" s="436"/>
      <c r="O1" s="437" t="s">
        <v>106</v>
      </c>
      <c r="P1" s="437"/>
      <c r="Q1" s="437"/>
      <c r="R1" s="437" t="s">
        <v>107</v>
      </c>
      <c r="S1" s="437"/>
      <c r="T1" s="437"/>
      <c r="U1" s="431" t="s">
        <v>108</v>
      </c>
      <c r="V1" s="431"/>
      <c r="W1" s="432" t="s">
        <v>109</v>
      </c>
      <c r="X1" s="432"/>
      <c r="Y1" s="432"/>
      <c r="Z1" s="1" t="s">
        <v>146</v>
      </c>
      <c r="AA1" s="1"/>
    </row>
    <row r="2" spans="1:27" ht="15.75" x14ac:dyDescent="0.25">
      <c r="A2" s="1"/>
      <c r="B2" s="1"/>
      <c r="C2" s="1"/>
      <c r="D2" s="1">
        <v>1</v>
      </c>
      <c r="E2" s="1">
        <v>2</v>
      </c>
      <c r="F2" s="1">
        <v>3</v>
      </c>
      <c r="G2" s="1">
        <v>1</v>
      </c>
      <c r="H2" s="1">
        <v>2</v>
      </c>
      <c r="I2" s="1">
        <v>1</v>
      </c>
      <c r="J2" s="1">
        <v>2</v>
      </c>
      <c r="K2" s="1">
        <v>3</v>
      </c>
      <c r="L2" s="1">
        <v>1</v>
      </c>
      <c r="M2" s="1">
        <v>2</v>
      </c>
      <c r="N2" s="1">
        <v>3</v>
      </c>
      <c r="O2" s="1">
        <v>1</v>
      </c>
      <c r="P2" s="1">
        <v>2</v>
      </c>
      <c r="Q2" s="1">
        <v>3</v>
      </c>
      <c r="R2" s="1">
        <v>1</v>
      </c>
      <c r="S2" s="1">
        <v>2</v>
      </c>
      <c r="T2" s="1">
        <v>3</v>
      </c>
      <c r="U2" s="1">
        <v>1</v>
      </c>
      <c r="V2" s="1">
        <v>2</v>
      </c>
      <c r="W2" s="1">
        <v>1</v>
      </c>
      <c r="X2" s="1">
        <v>2</v>
      </c>
      <c r="Y2" s="1">
        <v>3</v>
      </c>
      <c r="Z2" s="1">
        <v>1</v>
      </c>
      <c r="AA2" s="1"/>
    </row>
    <row r="3" spans="1:27" ht="15.75" x14ac:dyDescent="0.25">
      <c r="A3" s="1">
        <v>20</v>
      </c>
      <c r="B3" s="1" t="s">
        <v>84</v>
      </c>
      <c r="C3" s="1" t="s">
        <v>9</v>
      </c>
      <c r="D3" s="18" t="s">
        <v>70</v>
      </c>
      <c r="E3" s="18" t="s">
        <v>70</v>
      </c>
      <c r="F3" s="56" t="s">
        <v>70</v>
      </c>
      <c r="G3" s="69" t="s">
        <v>228</v>
      </c>
      <c r="H3" s="1" t="s">
        <v>228</v>
      </c>
      <c r="I3" s="58" t="s">
        <v>139</v>
      </c>
      <c r="J3" s="26" t="s">
        <v>139</v>
      </c>
      <c r="K3" s="26" t="s">
        <v>139</v>
      </c>
      <c r="L3" s="70" t="s">
        <v>125</v>
      </c>
      <c r="M3" s="54" t="s">
        <v>125</v>
      </c>
      <c r="N3" s="59" t="s">
        <v>125</v>
      </c>
      <c r="O3" s="65" t="s">
        <v>138</v>
      </c>
      <c r="P3" s="58" t="s">
        <v>139</v>
      </c>
      <c r="Q3" s="68" t="s">
        <v>130</v>
      </c>
      <c r="R3" s="63" t="s">
        <v>137</v>
      </c>
      <c r="S3" s="75" t="s">
        <v>137</v>
      </c>
      <c r="T3" s="76" t="s">
        <v>137</v>
      </c>
      <c r="U3" s="58" t="s">
        <v>122</v>
      </c>
      <c r="V3" s="52" t="s">
        <v>122</v>
      </c>
      <c r="W3" s="60" t="s">
        <v>76</v>
      </c>
      <c r="X3" s="59" t="s">
        <v>120</v>
      </c>
      <c r="Y3" s="63" t="s">
        <v>131</v>
      </c>
      <c r="Z3" s="36" t="s">
        <v>124</v>
      </c>
      <c r="AA3" s="1"/>
    </row>
    <row r="4" spans="1:27" ht="15.75" x14ac:dyDescent="0.25">
      <c r="A4" s="1">
        <v>20</v>
      </c>
      <c r="B4" s="1" t="s">
        <v>85</v>
      </c>
      <c r="C4" s="1" t="s">
        <v>10</v>
      </c>
      <c r="D4" s="20" t="s">
        <v>120</v>
      </c>
      <c r="E4" s="20" t="s">
        <v>120</v>
      </c>
      <c r="F4" s="52" t="s">
        <v>120</v>
      </c>
      <c r="G4" s="36" t="s">
        <v>120</v>
      </c>
      <c r="H4" s="1" t="s">
        <v>120</v>
      </c>
      <c r="I4" s="20" t="s">
        <v>126</v>
      </c>
      <c r="J4" s="58" t="s">
        <v>126</v>
      </c>
      <c r="K4" s="20" t="s">
        <v>126</v>
      </c>
      <c r="L4" s="71" t="s">
        <v>134</v>
      </c>
      <c r="M4" s="59" t="s">
        <v>134</v>
      </c>
      <c r="N4" s="53" t="s">
        <v>134</v>
      </c>
      <c r="O4" s="37" t="s">
        <v>139</v>
      </c>
      <c r="P4" s="74" t="s">
        <v>130</v>
      </c>
      <c r="Q4" s="77" t="s">
        <v>139</v>
      </c>
      <c r="R4" s="37" t="s">
        <v>128</v>
      </c>
      <c r="S4" s="75" t="s">
        <v>125</v>
      </c>
      <c r="T4" s="64" t="s">
        <v>125</v>
      </c>
      <c r="U4" s="52" t="s">
        <v>78</v>
      </c>
      <c r="V4" s="57" t="s">
        <v>78</v>
      </c>
      <c r="W4" s="37" t="s">
        <v>120</v>
      </c>
      <c r="X4" s="36" t="s">
        <v>131</v>
      </c>
      <c r="Y4" s="37" t="s">
        <v>120</v>
      </c>
      <c r="Z4" s="36" t="s">
        <v>120</v>
      </c>
      <c r="AA4" s="1"/>
    </row>
    <row r="5" spans="1:27" ht="15.75" x14ac:dyDescent="0.25">
      <c r="A5" s="1">
        <v>20</v>
      </c>
      <c r="B5" s="1" t="s">
        <v>92</v>
      </c>
      <c r="C5" s="1" t="s">
        <v>11</v>
      </c>
      <c r="D5" s="18" t="s">
        <v>123</v>
      </c>
      <c r="E5" s="56" t="s">
        <v>123</v>
      </c>
      <c r="F5" s="18" t="s">
        <v>123</v>
      </c>
      <c r="G5" s="36" t="s">
        <v>135</v>
      </c>
      <c r="H5" s="1" t="s">
        <v>135</v>
      </c>
      <c r="I5" s="52" t="s">
        <v>70</v>
      </c>
      <c r="J5" s="52" t="s">
        <v>131</v>
      </c>
      <c r="K5" s="1" t="s">
        <v>131</v>
      </c>
      <c r="L5" s="37" t="s">
        <v>76</v>
      </c>
      <c r="M5" s="36" t="s">
        <v>76</v>
      </c>
      <c r="N5" s="60" t="s">
        <v>76</v>
      </c>
      <c r="O5" s="49"/>
      <c r="P5" s="63" t="s">
        <v>137</v>
      </c>
      <c r="Q5" s="77" t="s">
        <v>137</v>
      </c>
      <c r="R5" s="49"/>
      <c r="S5" s="67" t="s">
        <v>128</v>
      </c>
      <c r="T5" s="76" t="s">
        <v>128</v>
      </c>
      <c r="U5" s="52" t="s">
        <v>133</v>
      </c>
      <c r="V5" s="52" t="s">
        <v>133</v>
      </c>
      <c r="W5" s="49"/>
      <c r="X5" s="36" t="s">
        <v>76</v>
      </c>
      <c r="Y5" s="49"/>
      <c r="Z5" s="36" t="s">
        <v>82</v>
      </c>
      <c r="AA5" s="1"/>
    </row>
    <row r="6" spans="1:27" ht="15.75" x14ac:dyDescent="0.25">
      <c r="A6" s="1">
        <v>20</v>
      </c>
      <c r="B6" s="1" t="s">
        <v>95</v>
      </c>
      <c r="C6" s="1" t="s">
        <v>12</v>
      </c>
      <c r="D6" s="30" t="s">
        <v>121</v>
      </c>
      <c r="E6" s="52" t="s">
        <v>121</v>
      </c>
      <c r="F6" s="52" t="s">
        <v>121</v>
      </c>
      <c r="G6" s="36" t="s">
        <v>70</v>
      </c>
      <c r="H6" s="1" t="s">
        <v>126</v>
      </c>
      <c r="I6" s="52" t="s">
        <v>132</v>
      </c>
      <c r="J6" s="52" t="s">
        <v>132</v>
      </c>
      <c r="K6" s="52" t="s">
        <v>132</v>
      </c>
      <c r="L6" s="61" t="s">
        <v>133</v>
      </c>
      <c r="M6" s="72" t="s">
        <v>133</v>
      </c>
      <c r="N6" s="37" t="s">
        <v>133</v>
      </c>
      <c r="O6" s="49"/>
      <c r="P6" s="37" t="s">
        <v>82</v>
      </c>
      <c r="Q6" s="77" t="s">
        <v>82</v>
      </c>
      <c r="R6" s="49"/>
      <c r="S6" s="75" t="s">
        <v>126</v>
      </c>
      <c r="T6" s="78" t="s">
        <v>132</v>
      </c>
      <c r="U6" s="52" t="s">
        <v>132</v>
      </c>
      <c r="V6" s="52" t="s">
        <v>132</v>
      </c>
      <c r="W6" s="49"/>
      <c r="X6" s="36" t="s">
        <v>132</v>
      </c>
      <c r="Y6" s="49"/>
      <c r="Z6" s="36" t="s">
        <v>131</v>
      </c>
      <c r="AA6" s="1"/>
    </row>
    <row r="7" spans="1:27" ht="15.75" x14ac:dyDescent="0.25">
      <c r="A7" s="1">
        <v>20</v>
      </c>
      <c r="B7" s="30" t="s">
        <v>86</v>
      </c>
      <c r="C7" s="1" t="s">
        <v>13</v>
      </c>
      <c r="D7" s="1" t="s">
        <v>124</v>
      </c>
      <c r="E7" s="1" t="s">
        <v>124</v>
      </c>
      <c r="F7" s="1" t="s">
        <v>124</v>
      </c>
      <c r="G7" s="52" t="s">
        <v>124</v>
      </c>
      <c r="H7" s="1" t="s">
        <v>124</v>
      </c>
      <c r="I7" s="23" t="s">
        <v>128</v>
      </c>
      <c r="J7" s="67" t="s">
        <v>128</v>
      </c>
      <c r="K7" s="23" t="s">
        <v>128</v>
      </c>
      <c r="L7" s="57" t="s">
        <v>82</v>
      </c>
      <c r="M7" s="73" t="s">
        <v>82</v>
      </c>
      <c r="N7" s="74" t="s">
        <v>82</v>
      </c>
      <c r="O7" s="37" t="s">
        <v>132</v>
      </c>
      <c r="P7" s="72" t="s">
        <v>132</v>
      </c>
      <c r="Q7" s="61" t="s">
        <v>132</v>
      </c>
      <c r="R7" s="64" t="s">
        <v>125</v>
      </c>
      <c r="S7" s="74" t="s">
        <v>122</v>
      </c>
      <c r="T7" s="55" t="s">
        <v>124</v>
      </c>
      <c r="U7" s="37" t="s">
        <v>124</v>
      </c>
      <c r="V7" s="52" t="s">
        <v>124</v>
      </c>
      <c r="W7" s="37" t="s">
        <v>127</v>
      </c>
      <c r="X7" s="63" t="s">
        <v>127</v>
      </c>
      <c r="Y7" s="37" t="s">
        <v>127</v>
      </c>
      <c r="Z7" s="63" t="s">
        <v>135</v>
      </c>
      <c r="AA7" s="1"/>
    </row>
    <row r="8" spans="1:27" ht="15.75" x14ac:dyDescent="0.25">
      <c r="A8" s="1">
        <v>20</v>
      </c>
      <c r="B8" s="30" t="s">
        <v>87</v>
      </c>
      <c r="C8" s="1" t="s">
        <v>14</v>
      </c>
      <c r="D8" s="30" t="s">
        <v>125</v>
      </c>
      <c r="E8" s="30" t="s">
        <v>125</v>
      </c>
      <c r="F8" s="30" t="s">
        <v>125</v>
      </c>
      <c r="G8" s="52" t="s">
        <v>133</v>
      </c>
      <c r="H8" s="30" t="s">
        <v>133</v>
      </c>
      <c r="I8" s="66" t="s">
        <v>129</v>
      </c>
      <c r="J8" s="20" t="s">
        <v>129</v>
      </c>
      <c r="K8" s="20" t="s">
        <v>129</v>
      </c>
      <c r="L8" s="52" t="s">
        <v>135</v>
      </c>
      <c r="M8" s="63" t="s">
        <v>135</v>
      </c>
      <c r="N8" s="74" t="s">
        <v>135</v>
      </c>
      <c r="O8" s="37" t="s">
        <v>137</v>
      </c>
      <c r="P8" s="72" t="s">
        <v>228</v>
      </c>
      <c r="Q8" s="37" t="s">
        <v>228</v>
      </c>
      <c r="R8" s="78" t="s">
        <v>140</v>
      </c>
      <c r="S8" s="74" t="s">
        <v>140</v>
      </c>
      <c r="T8" s="37" t="s">
        <v>140</v>
      </c>
      <c r="U8" s="37" t="s">
        <v>228</v>
      </c>
      <c r="V8" s="52" t="s">
        <v>228</v>
      </c>
      <c r="W8" s="37" t="s">
        <v>122</v>
      </c>
      <c r="X8" s="37" t="s">
        <v>122</v>
      </c>
      <c r="Y8" s="37" t="s">
        <v>122</v>
      </c>
      <c r="Z8" s="37" t="s">
        <v>228</v>
      </c>
      <c r="AA8" s="1"/>
    </row>
    <row r="9" spans="1:27" ht="15.75" x14ac:dyDescent="0.25">
      <c r="A9" s="1">
        <v>20</v>
      </c>
      <c r="B9" s="30" t="s">
        <v>88</v>
      </c>
      <c r="C9" s="1" t="s">
        <v>15</v>
      </c>
      <c r="D9" s="30" t="s">
        <v>122</v>
      </c>
      <c r="E9" s="30" t="s">
        <v>122</v>
      </c>
      <c r="F9" s="30" t="s">
        <v>122</v>
      </c>
      <c r="G9" s="52" t="s">
        <v>137</v>
      </c>
      <c r="H9" s="30" t="s">
        <v>137</v>
      </c>
      <c r="I9" s="20" t="s">
        <v>140</v>
      </c>
      <c r="J9" s="59" t="s">
        <v>140</v>
      </c>
      <c r="K9" s="20" t="s">
        <v>140</v>
      </c>
      <c r="L9" s="52" t="s">
        <v>139</v>
      </c>
      <c r="M9" s="37" t="s">
        <v>139</v>
      </c>
      <c r="N9" s="58" t="s">
        <v>139</v>
      </c>
      <c r="O9" s="37" t="s">
        <v>140</v>
      </c>
      <c r="P9" s="59" t="s">
        <v>140</v>
      </c>
      <c r="Q9" s="37" t="s">
        <v>140</v>
      </c>
      <c r="R9" s="78" t="s">
        <v>136</v>
      </c>
      <c r="S9" s="52" t="s">
        <v>136</v>
      </c>
      <c r="T9" s="61" t="s">
        <v>136</v>
      </c>
      <c r="U9" s="60" t="s">
        <v>76</v>
      </c>
      <c r="V9" s="52" t="s">
        <v>76</v>
      </c>
      <c r="W9" s="37" t="s">
        <v>131</v>
      </c>
      <c r="X9" s="37" t="s">
        <v>78</v>
      </c>
      <c r="Y9" s="37" t="s">
        <v>76</v>
      </c>
      <c r="Z9" s="37" t="s">
        <v>137</v>
      </c>
      <c r="AA9" s="1"/>
    </row>
    <row r="10" spans="1:27" ht="15.75" x14ac:dyDescent="0.25">
      <c r="A10" s="1">
        <v>20</v>
      </c>
      <c r="B10" s="30" t="s">
        <v>91</v>
      </c>
      <c r="C10" s="1" t="s">
        <v>16</v>
      </c>
      <c r="D10" s="30" t="s">
        <v>128</v>
      </c>
      <c r="E10" s="30" t="s">
        <v>128</v>
      </c>
      <c r="F10" s="30" t="s">
        <v>128</v>
      </c>
      <c r="G10" s="52" t="s">
        <v>78</v>
      </c>
      <c r="H10" s="30" t="s">
        <v>78</v>
      </c>
      <c r="I10" s="59" t="s">
        <v>134</v>
      </c>
      <c r="J10" s="24" t="s">
        <v>134</v>
      </c>
      <c r="K10" s="24" t="s">
        <v>134</v>
      </c>
      <c r="L10" s="52" t="s">
        <v>131</v>
      </c>
      <c r="M10" s="37" t="s">
        <v>131</v>
      </c>
      <c r="N10" s="74" t="s">
        <v>131</v>
      </c>
      <c r="O10" s="37" t="s">
        <v>130</v>
      </c>
      <c r="P10" s="72" t="s">
        <v>78</v>
      </c>
      <c r="Q10" s="37" t="s">
        <v>78</v>
      </c>
      <c r="R10" s="78" t="s">
        <v>70</v>
      </c>
      <c r="S10" s="52" t="s">
        <v>129</v>
      </c>
      <c r="T10" s="37" t="s">
        <v>129</v>
      </c>
      <c r="U10" s="37" t="s">
        <v>136</v>
      </c>
      <c r="V10" s="52" t="s">
        <v>136</v>
      </c>
      <c r="W10" s="37" t="s">
        <v>135</v>
      </c>
      <c r="X10" s="37" t="s">
        <v>135</v>
      </c>
      <c r="Y10" s="37" t="s">
        <v>135</v>
      </c>
      <c r="Z10" s="37" t="s">
        <v>78</v>
      </c>
      <c r="AA10" s="1"/>
    </row>
    <row r="11" spans="1:27" ht="15.75" x14ac:dyDescent="0.25">
      <c r="A11" s="1">
        <v>20</v>
      </c>
      <c r="B11" s="30" t="s">
        <v>90</v>
      </c>
      <c r="C11" s="1" t="s">
        <v>17</v>
      </c>
      <c r="D11" s="30" t="s">
        <v>136</v>
      </c>
      <c r="E11" s="30" t="s">
        <v>76</v>
      </c>
      <c r="F11" s="30" t="s">
        <v>126</v>
      </c>
      <c r="G11" s="52" t="s">
        <v>130</v>
      </c>
      <c r="H11" s="30" t="s">
        <v>130</v>
      </c>
      <c r="I11" s="60" t="s">
        <v>82</v>
      </c>
      <c r="J11" s="1" t="s">
        <v>82</v>
      </c>
      <c r="K11" s="1" t="s">
        <v>82</v>
      </c>
      <c r="L11" s="52" t="s">
        <v>121</v>
      </c>
      <c r="M11" s="58" t="s">
        <v>121</v>
      </c>
      <c r="N11" s="74" t="s">
        <v>121</v>
      </c>
      <c r="O11" s="37" t="s">
        <v>126</v>
      </c>
      <c r="P11" s="72" t="s">
        <v>126</v>
      </c>
      <c r="Q11" s="58" t="s">
        <v>126</v>
      </c>
      <c r="R11" s="78" t="s">
        <v>121</v>
      </c>
      <c r="S11" s="58" t="s">
        <v>121</v>
      </c>
      <c r="T11" s="37" t="s">
        <v>121</v>
      </c>
      <c r="U11" s="37" t="s">
        <v>70</v>
      </c>
      <c r="V11" s="52" t="s">
        <v>70</v>
      </c>
      <c r="W11" s="37" t="s">
        <v>228</v>
      </c>
      <c r="X11" s="37" t="s">
        <v>228</v>
      </c>
      <c r="Y11" s="37" t="s">
        <v>78</v>
      </c>
      <c r="Z11" s="73" t="s">
        <v>76</v>
      </c>
      <c r="AA11" s="1"/>
    </row>
    <row r="12" spans="1:27" ht="15.75" x14ac:dyDescent="0.25">
      <c r="A12" s="1">
        <v>20</v>
      </c>
      <c r="B12" s="30" t="s">
        <v>89</v>
      </c>
      <c r="C12" s="1" t="s">
        <v>18</v>
      </c>
      <c r="D12" s="30" t="s">
        <v>134</v>
      </c>
      <c r="E12" s="30" t="s">
        <v>134</v>
      </c>
      <c r="F12" s="30" t="s">
        <v>134</v>
      </c>
      <c r="G12" s="52" t="s">
        <v>123</v>
      </c>
      <c r="H12" s="30" t="s">
        <v>123</v>
      </c>
      <c r="I12" s="18" t="s">
        <v>136</v>
      </c>
      <c r="J12" s="61" t="s">
        <v>136</v>
      </c>
      <c r="K12" s="18" t="s">
        <v>136</v>
      </c>
      <c r="L12" s="52" t="s">
        <v>129</v>
      </c>
      <c r="M12" s="52" t="s">
        <v>129</v>
      </c>
      <c r="N12" s="74" t="s">
        <v>129</v>
      </c>
      <c r="O12" s="37" t="s">
        <v>123</v>
      </c>
      <c r="P12" s="72" t="s">
        <v>123</v>
      </c>
      <c r="Q12" s="74" t="s">
        <v>123</v>
      </c>
      <c r="R12" s="78" t="s">
        <v>130</v>
      </c>
      <c r="S12" s="52" t="s">
        <v>130</v>
      </c>
      <c r="T12" s="37" t="s">
        <v>130</v>
      </c>
      <c r="U12" s="37" t="s">
        <v>130</v>
      </c>
      <c r="V12" s="52" t="s">
        <v>129</v>
      </c>
      <c r="W12" s="37" t="s">
        <v>133</v>
      </c>
      <c r="X12" s="37" t="s">
        <v>133</v>
      </c>
      <c r="Y12" s="37" t="s">
        <v>70</v>
      </c>
      <c r="Z12" s="37" t="s">
        <v>123</v>
      </c>
      <c r="AA12" s="1"/>
    </row>
    <row r="13" spans="1:27" ht="15.75" hidden="1" x14ac:dyDescent="0.25">
      <c r="A13" s="1"/>
      <c r="B13" s="1"/>
      <c r="C13" s="1">
        <f t="shared" ref="C13" si="0">SUM(D13:AB13)</f>
        <v>222</v>
      </c>
      <c r="D13" s="1">
        <v>10</v>
      </c>
      <c r="E13" s="1">
        <v>10</v>
      </c>
      <c r="F13" s="1">
        <v>10</v>
      </c>
      <c r="G13" s="1">
        <v>10</v>
      </c>
      <c r="H13" s="1">
        <v>10</v>
      </c>
      <c r="I13" s="1">
        <v>10</v>
      </c>
      <c r="J13" s="1">
        <v>10</v>
      </c>
      <c r="K13" s="1">
        <v>10</v>
      </c>
      <c r="L13" s="1">
        <v>10</v>
      </c>
      <c r="M13" s="1">
        <v>10</v>
      </c>
      <c r="N13" s="1">
        <v>10</v>
      </c>
      <c r="O13" s="1">
        <v>8</v>
      </c>
      <c r="P13" s="1">
        <v>10</v>
      </c>
      <c r="Q13" s="1">
        <v>10</v>
      </c>
      <c r="R13" s="1">
        <v>8</v>
      </c>
      <c r="S13" s="1">
        <v>10</v>
      </c>
      <c r="T13" s="1">
        <v>10</v>
      </c>
      <c r="U13" s="1">
        <v>10</v>
      </c>
      <c r="V13" s="1">
        <v>10</v>
      </c>
      <c r="W13" s="1">
        <v>8</v>
      </c>
      <c r="X13" s="1">
        <v>10</v>
      </c>
      <c r="Y13" s="1">
        <v>8</v>
      </c>
      <c r="Z13" s="1">
        <v>10</v>
      </c>
      <c r="AA13" s="1"/>
    </row>
    <row r="14" spans="1:27" ht="15.75" hidden="1" x14ac:dyDescent="0.25">
      <c r="A14" s="1"/>
      <c r="B14" s="1"/>
      <c r="C14" s="1"/>
      <c r="D14" s="17" t="s">
        <v>151</v>
      </c>
      <c r="E14" s="1" t="s">
        <v>212</v>
      </c>
      <c r="F14" s="62" t="s">
        <v>181</v>
      </c>
      <c r="G14" s="62" t="s">
        <v>162</v>
      </c>
      <c r="H14" s="17" t="s">
        <v>149</v>
      </c>
      <c r="I14" s="1" t="s">
        <v>165</v>
      </c>
      <c r="J14" s="1" t="s">
        <v>182</v>
      </c>
      <c r="K14" s="17" t="s">
        <v>150</v>
      </c>
      <c r="L14" s="1" t="s">
        <v>153</v>
      </c>
      <c r="M14" s="1" t="s">
        <v>166</v>
      </c>
      <c r="N14" s="1" t="s">
        <v>180</v>
      </c>
      <c r="O14" s="1" t="s">
        <v>210</v>
      </c>
      <c r="P14" s="34" t="s">
        <v>155</v>
      </c>
      <c r="Q14" s="1" t="s">
        <v>167</v>
      </c>
      <c r="R14" s="1" t="s">
        <v>178</v>
      </c>
      <c r="S14" s="1" t="s">
        <v>209</v>
      </c>
      <c r="T14" s="1" t="s">
        <v>154</v>
      </c>
      <c r="U14" s="1" t="s">
        <v>164</v>
      </c>
      <c r="V14" s="1" t="s">
        <v>152</v>
      </c>
      <c r="W14" s="1" t="s">
        <v>179</v>
      </c>
      <c r="X14" s="1" t="s">
        <v>172</v>
      </c>
      <c r="Y14" s="1" t="s">
        <v>163</v>
      </c>
      <c r="Z14" s="1" t="s">
        <v>183</v>
      </c>
      <c r="AA14" s="1"/>
    </row>
    <row r="15" spans="1:27" ht="15.75" hidden="1" x14ac:dyDescent="0.25">
      <c r="A15" s="1"/>
      <c r="B15" s="1"/>
      <c r="C15" s="1"/>
      <c r="D15" s="1"/>
      <c r="E15" s="62" t="s">
        <v>221</v>
      </c>
      <c r="F15" s="1" t="s">
        <v>206</v>
      </c>
      <c r="G15" s="62" t="s">
        <v>216</v>
      </c>
      <c r="H15" s="1"/>
      <c r="I15" s="1" t="s">
        <v>217</v>
      </c>
      <c r="J15" s="1" t="s">
        <v>204</v>
      </c>
      <c r="K15" s="1"/>
      <c r="L15" s="1"/>
      <c r="M15" s="1" t="s">
        <v>214</v>
      </c>
      <c r="N15" s="1" t="s">
        <v>226</v>
      </c>
      <c r="O15" s="1"/>
      <c r="P15" s="17" t="s">
        <v>188</v>
      </c>
      <c r="Q15" s="1" t="s">
        <v>213</v>
      </c>
      <c r="R15" s="1"/>
      <c r="S15" s="1" t="s">
        <v>215</v>
      </c>
      <c r="T15" s="1" t="s">
        <v>187</v>
      </c>
      <c r="U15" s="1" t="s">
        <v>186</v>
      </c>
      <c r="V15" s="1"/>
      <c r="W15" s="1"/>
      <c r="X15" s="1" t="s">
        <v>185</v>
      </c>
      <c r="Y15" s="1"/>
      <c r="Z15" s="1" t="s">
        <v>205</v>
      </c>
      <c r="AA15" s="1"/>
    </row>
    <row r="16" spans="1:27" ht="15.75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 t="s">
        <v>203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hidden="1" x14ac:dyDescent="0.25">
      <c r="A17" s="1"/>
      <c r="B17" s="1"/>
      <c r="C17" s="1"/>
      <c r="D17" s="1"/>
      <c r="E17" s="1"/>
      <c r="F17" s="1"/>
      <c r="G17" s="1"/>
      <c r="H17" s="1"/>
      <c r="I17" s="1"/>
      <c r="J17" s="1" t="s">
        <v>202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hidden="1" x14ac:dyDescent="0.25">
      <c r="A19" s="1"/>
      <c r="B19" s="1"/>
      <c r="C19" s="1">
        <f>SUM(C20:C45)</f>
        <v>222</v>
      </c>
      <c r="D19" s="1">
        <f t="shared" ref="D19:Z19" si="1">SUM(D20:D45)</f>
        <v>10</v>
      </c>
      <c r="E19" s="1">
        <f t="shared" si="1"/>
        <v>10</v>
      </c>
      <c r="F19" s="1">
        <f t="shared" si="1"/>
        <v>10</v>
      </c>
      <c r="G19" s="1">
        <f t="shared" si="1"/>
        <v>10</v>
      </c>
      <c r="H19" s="1">
        <f t="shared" si="1"/>
        <v>10</v>
      </c>
      <c r="I19" s="1">
        <f t="shared" si="1"/>
        <v>10</v>
      </c>
      <c r="J19" s="1">
        <f t="shared" si="1"/>
        <v>10</v>
      </c>
      <c r="K19" s="1">
        <f t="shared" si="1"/>
        <v>10</v>
      </c>
      <c r="L19" s="1">
        <f t="shared" si="1"/>
        <v>10</v>
      </c>
      <c r="M19" s="1">
        <f t="shared" si="1"/>
        <v>10</v>
      </c>
      <c r="N19" s="1">
        <f t="shared" si="1"/>
        <v>10</v>
      </c>
      <c r="O19" s="1">
        <f t="shared" si="1"/>
        <v>8</v>
      </c>
      <c r="P19" s="1">
        <f t="shared" si="1"/>
        <v>10</v>
      </c>
      <c r="Q19" s="1">
        <f t="shared" si="1"/>
        <v>10</v>
      </c>
      <c r="R19" s="1">
        <f t="shared" si="1"/>
        <v>8</v>
      </c>
      <c r="S19" s="1">
        <f t="shared" si="1"/>
        <v>10</v>
      </c>
      <c r="T19" s="1">
        <f t="shared" si="1"/>
        <v>10</v>
      </c>
      <c r="U19" s="1">
        <f t="shared" si="1"/>
        <v>10</v>
      </c>
      <c r="V19" s="1">
        <f t="shared" si="1"/>
        <v>10</v>
      </c>
      <c r="W19" s="1">
        <f t="shared" si="1"/>
        <v>8</v>
      </c>
      <c r="X19" s="1">
        <f t="shared" si="1"/>
        <v>10</v>
      </c>
      <c r="Y19" s="1">
        <f t="shared" si="1"/>
        <v>8</v>
      </c>
      <c r="Z19" s="1">
        <f t="shared" si="1"/>
        <v>10</v>
      </c>
      <c r="AA19" s="1"/>
    </row>
    <row r="20" spans="1:27" ht="15.75" hidden="1" x14ac:dyDescent="0.25">
      <c r="A20" s="1">
        <v>1</v>
      </c>
      <c r="B20" s="20" t="s">
        <v>120</v>
      </c>
      <c r="C20" s="1">
        <f>SUM(D20:Z20)</f>
        <v>9</v>
      </c>
      <c r="D20" s="1">
        <f>IF(IFERROR(VLOOKUP($B20,D$3:D$12,1,FALSE),0)=0,0,1)</f>
        <v>1</v>
      </c>
      <c r="E20" s="1">
        <f>IF(IFERROR(VLOOKUP($B20,E$3:E$12,1,FALSE),0)=0,0,1)</f>
        <v>1</v>
      </c>
      <c r="F20" s="1">
        <f t="shared" ref="F20:Z32" si="2">IF(IFERROR(VLOOKUP($B20,F$3:F$12,1,FALSE),0)=0,0,1)</f>
        <v>1</v>
      </c>
      <c r="G20" s="1">
        <f t="shared" si="2"/>
        <v>1</v>
      </c>
      <c r="H20" s="1">
        <f t="shared" si="2"/>
        <v>1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1">
        <f t="shared" si="2"/>
        <v>0</v>
      </c>
      <c r="N20" s="1">
        <f t="shared" si="2"/>
        <v>0</v>
      </c>
      <c r="O20" s="1">
        <f t="shared" si="2"/>
        <v>0</v>
      </c>
      <c r="P20" s="1">
        <f t="shared" si="2"/>
        <v>0</v>
      </c>
      <c r="Q20" s="1">
        <f t="shared" si="2"/>
        <v>0</v>
      </c>
      <c r="R20" s="1">
        <f t="shared" si="2"/>
        <v>0</v>
      </c>
      <c r="S20" s="1">
        <f t="shared" si="2"/>
        <v>0</v>
      </c>
      <c r="T20" s="1">
        <f t="shared" si="2"/>
        <v>0</v>
      </c>
      <c r="U20" s="1">
        <f t="shared" si="2"/>
        <v>0</v>
      </c>
      <c r="V20" s="1">
        <f t="shared" si="2"/>
        <v>0</v>
      </c>
      <c r="W20" s="1">
        <f t="shared" si="2"/>
        <v>1</v>
      </c>
      <c r="X20" s="1">
        <f t="shared" si="2"/>
        <v>1</v>
      </c>
      <c r="Y20" s="1">
        <f t="shared" si="2"/>
        <v>1</v>
      </c>
      <c r="Z20" s="1">
        <f t="shared" si="2"/>
        <v>1</v>
      </c>
      <c r="AA20" s="1"/>
    </row>
    <row r="21" spans="1:27" ht="15.75" hidden="1" x14ac:dyDescent="0.25">
      <c r="A21" s="1">
        <v>2</v>
      </c>
      <c r="B21" s="21" t="s">
        <v>121</v>
      </c>
      <c r="C21" s="1">
        <f t="shared" ref="C21:C45" si="3">SUM(D21:Z21)</f>
        <v>9</v>
      </c>
      <c r="D21" s="1">
        <f t="shared" ref="D21:S45" si="4">IF(IFERROR(VLOOKUP($B21,D$3:D$12,1,FALSE),0)=0,0,1)</f>
        <v>1</v>
      </c>
      <c r="E21" s="1">
        <f t="shared" si="4"/>
        <v>1</v>
      </c>
      <c r="F21" s="1">
        <f t="shared" si="4"/>
        <v>1</v>
      </c>
      <c r="G21" s="1">
        <f t="shared" si="4"/>
        <v>0</v>
      </c>
      <c r="H21" s="1">
        <f t="shared" si="4"/>
        <v>0</v>
      </c>
      <c r="I21" s="1">
        <f t="shared" si="4"/>
        <v>0</v>
      </c>
      <c r="J21" s="1">
        <f t="shared" si="4"/>
        <v>0</v>
      </c>
      <c r="K21" s="1">
        <f t="shared" si="4"/>
        <v>0</v>
      </c>
      <c r="L21" s="1">
        <f t="shared" si="4"/>
        <v>1</v>
      </c>
      <c r="M21" s="1">
        <f t="shared" si="4"/>
        <v>1</v>
      </c>
      <c r="N21" s="1">
        <f t="shared" si="4"/>
        <v>1</v>
      </c>
      <c r="O21" s="1">
        <f t="shared" si="4"/>
        <v>0</v>
      </c>
      <c r="P21" s="1">
        <f t="shared" si="4"/>
        <v>0</v>
      </c>
      <c r="Q21" s="1">
        <f t="shared" si="4"/>
        <v>0</v>
      </c>
      <c r="R21" s="1">
        <f t="shared" si="4"/>
        <v>1</v>
      </c>
      <c r="S21" s="1">
        <f t="shared" si="4"/>
        <v>1</v>
      </c>
      <c r="T21" s="1">
        <f t="shared" si="2"/>
        <v>1</v>
      </c>
      <c r="U21" s="1">
        <f t="shared" si="2"/>
        <v>0</v>
      </c>
      <c r="V21" s="1">
        <f t="shared" si="2"/>
        <v>0</v>
      </c>
      <c r="W21" s="1">
        <f t="shared" si="2"/>
        <v>0</v>
      </c>
      <c r="X21" s="1">
        <f t="shared" si="2"/>
        <v>0</v>
      </c>
      <c r="Y21" s="1">
        <f t="shared" si="2"/>
        <v>0</v>
      </c>
      <c r="Z21" s="1">
        <f t="shared" si="2"/>
        <v>0</v>
      </c>
      <c r="AA21" s="1"/>
    </row>
    <row r="22" spans="1:27" ht="15.75" hidden="1" x14ac:dyDescent="0.25">
      <c r="A22" s="1">
        <v>3</v>
      </c>
      <c r="B22" s="21" t="s">
        <v>122</v>
      </c>
      <c r="C22" s="1">
        <f t="shared" si="3"/>
        <v>9</v>
      </c>
      <c r="D22" s="1">
        <f t="shared" si="4"/>
        <v>1</v>
      </c>
      <c r="E22" s="1">
        <f t="shared" si="4"/>
        <v>1</v>
      </c>
      <c r="F22" s="1">
        <f t="shared" si="2"/>
        <v>1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2"/>
        <v>0</v>
      </c>
      <c r="M22" s="1">
        <f t="shared" si="2"/>
        <v>0</v>
      </c>
      <c r="N22" s="1">
        <f t="shared" si="2"/>
        <v>0</v>
      </c>
      <c r="O22" s="1">
        <f t="shared" si="2"/>
        <v>0</v>
      </c>
      <c r="P22" s="1">
        <f t="shared" si="2"/>
        <v>0</v>
      </c>
      <c r="Q22" s="1">
        <f t="shared" si="2"/>
        <v>0</v>
      </c>
      <c r="R22" s="1">
        <f t="shared" si="2"/>
        <v>0</v>
      </c>
      <c r="S22" s="1">
        <f t="shared" si="2"/>
        <v>1</v>
      </c>
      <c r="T22" s="1">
        <f t="shared" si="2"/>
        <v>0</v>
      </c>
      <c r="U22" s="1">
        <f t="shared" si="2"/>
        <v>1</v>
      </c>
      <c r="V22" s="1">
        <f t="shared" si="2"/>
        <v>1</v>
      </c>
      <c r="W22" s="1">
        <f t="shared" si="2"/>
        <v>1</v>
      </c>
      <c r="X22" s="1">
        <f t="shared" si="2"/>
        <v>1</v>
      </c>
      <c r="Y22" s="1">
        <f t="shared" si="2"/>
        <v>1</v>
      </c>
      <c r="Z22" s="1">
        <f t="shared" si="2"/>
        <v>0</v>
      </c>
      <c r="AA22" s="1"/>
    </row>
    <row r="23" spans="1:27" ht="15.75" hidden="1" x14ac:dyDescent="0.25">
      <c r="A23" s="1">
        <v>4</v>
      </c>
      <c r="B23" s="1" t="s">
        <v>124</v>
      </c>
      <c r="C23" s="1">
        <f t="shared" si="3"/>
        <v>9</v>
      </c>
      <c r="D23" s="1">
        <f t="shared" si="4"/>
        <v>1</v>
      </c>
      <c r="E23" s="1">
        <f t="shared" si="4"/>
        <v>1</v>
      </c>
      <c r="F23" s="1">
        <f t="shared" si="2"/>
        <v>1</v>
      </c>
      <c r="G23" s="1">
        <f t="shared" si="2"/>
        <v>1</v>
      </c>
      <c r="H23" s="1">
        <f t="shared" si="2"/>
        <v>1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0</v>
      </c>
      <c r="N23" s="1">
        <f t="shared" si="2"/>
        <v>0</v>
      </c>
      <c r="O23" s="1">
        <f t="shared" si="2"/>
        <v>0</v>
      </c>
      <c r="P23" s="1">
        <f t="shared" si="2"/>
        <v>0</v>
      </c>
      <c r="Q23" s="1">
        <f t="shared" si="2"/>
        <v>0</v>
      </c>
      <c r="R23" s="1">
        <f t="shared" si="2"/>
        <v>0</v>
      </c>
      <c r="S23" s="1">
        <f t="shared" si="2"/>
        <v>0</v>
      </c>
      <c r="T23" s="1">
        <f t="shared" si="2"/>
        <v>1</v>
      </c>
      <c r="U23" s="1">
        <f t="shared" si="2"/>
        <v>1</v>
      </c>
      <c r="V23" s="1">
        <f t="shared" si="2"/>
        <v>1</v>
      </c>
      <c r="W23" s="1">
        <f t="shared" si="2"/>
        <v>0</v>
      </c>
      <c r="X23" s="1">
        <f t="shared" si="2"/>
        <v>0</v>
      </c>
      <c r="Y23" s="1">
        <f t="shared" si="2"/>
        <v>0</v>
      </c>
      <c r="Z23" s="1">
        <f t="shared" si="2"/>
        <v>1</v>
      </c>
      <c r="AA23" s="1"/>
    </row>
    <row r="24" spans="1:27" ht="15.75" hidden="1" x14ac:dyDescent="0.25">
      <c r="A24" s="1">
        <v>5</v>
      </c>
      <c r="B24" s="22" t="s">
        <v>125</v>
      </c>
      <c r="C24" s="1">
        <f t="shared" si="3"/>
        <v>9</v>
      </c>
      <c r="D24" s="1">
        <f t="shared" si="4"/>
        <v>1</v>
      </c>
      <c r="E24" s="1">
        <f t="shared" si="4"/>
        <v>1</v>
      </c>
      <c r="F24" s="1">
        <f t="shared" si="2"/>
        <v>1</v>
      </c>
      <c r="G24" s="1">
        <f t="shared" si="2"/>
        <v>0</v>
      </c>
      <c r="H24" s="1">
        <f t="shared" si="2"/>
        <v>0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>
        <f t="shared" si="2"/>
        <v>1</v>
      </c>
      <c r="M24" s="1">
        <f t="shared" si="2"/>
        <v>1</v>
      </c>
      <c r="N24" s="1">
        <f t="shared" si="2"/>
        <v>1</v>
      </c>
      <c r="O24" s="1">
        <f t="shared" si="2"/>
        <v>0</v>
      </c>
      <c r="P24" s="1">
        <f t="shared" si="2"/>
        <v>0</v>
      </c>
      <c r="Q24" s="1">
        <f t="shared" si="2"/>
        <v>0</v>
      </c>
      <c r="R24" s="1">
        <f t="shared" si="2"/>
        <v>1</v>
      </c>
      <c r="S24" s="1">
        <f t="shared" si="2"/>
        <v>1</v>
      </c>
      <c r="T24" s="1">
        <f t="shared" si="2"/>
        <v>1</v>
      </c>
      <c r="U24" s="1">
        <f t="shared" si="2"/>
        <v>0</v>
      </c>
      <c r="V24" s="1">
        <f t="shared" si="2"/>
        <v>0</v>
      </c>
      <c r="W24" s="1">
        <f t="shared" si="2"/>
        <v>0</v>
      </c>
      <c r="X24" s="1">
        <f t="shared" si="2"/>
        <v>0</v>
      </c>
      <c r="Y24" s="1">
        <f t="shared" si="2"/>
        <v>0</v>
      </c>
      <c r="Z24" s="1">
        <f t="shared" si="2"/>
        <v>0</v>
      </c>
      <c r="AA24" s="1"/>
    </row>
    <row r="25" spans="1:27" ht="15.75" hidden="1" x14ac:dyDescent="0.25">
      <c r="A25" s="1">
        <v>6</v>
      </c>
      <c r="B25" s="20" t="s">
        <v>126</v>
      </c>
      <c r="C25" s="1">
        <f t="shared" si="3"/>
        <v>9</v>
      </c>
      <c r="D25" s="1">
        <f t="shared" si="4"/>
        <v>0</v>
      </c>
      <c r="E25" s="1">
        <f t="shared" si="4"/>
        <v>0</v>
      </c>
      <c r="F25" s="1">
        <f t="shared" si="2"/>
        <v>1</v>
      </c>
      <c r="G25" s="1">
        <f t="shared" si="2"/>
        <v>0</v>
      </c>
      <c r="H25" s="1">
        <f t="shared" si="2"/>
        <v>1</v>
      </c>
      <c r="I25" s="1">
        <f t="shared" si="2"/>
        <v>1</v>
      </c>
      <c r="J25" s="1">
        <f t="shared" si="2"/>
        <v>1</v>
      </c>
      <c r="K25" s="1">
        <f t="shared" si="2"/>
        <v>1</v>
      </c>
      <c r="L25" s="1">
        <f t="shared" si="2"/>
        <v>0</v>
      </c>
      <c r="M25" s="1">
        <f t="shared" si="2"/>
        <v>0</v>
      </c>
      <c r="N25" s="1">
        <f t="shared" si="2"/>
        <v>0</v>
      </c>
      <c r="O25" s="1">
        <f t="shared" si="2"/>
        <v>1</v>
      </c>
      <c r="P25" s="1">
        <f t="shared" si="2"/>
        <v>1</v>
      </c>
      <c r="Q25" s="1">
        <f t="shared" si="2"/>
        <v>1</v>
      </c>
      <c r="R25" s="1">
        <f t="shared" si="2"/>
        <v>0</v>
      </c>
      <c r="S25" s="1">
        <f t="shared" si="2"/>
        <v>1</v>
      </c>
      <c r="T25" s="1">
        <f t="shared" si="2"/>
        <v>0</v>
      </c>
      <c r="U25" s="1">
        <f t="shared" si="2"/>
        <v>0</v>
      </c>
      <c r="V25" s="1">
        <f t="shared" si="2"/>
        <v>0</v>
      </c>
      <c r="W25" s="1">
        <f t="shared" si="2"/>
        <v>0</v>
      </c>
      <c r="X25" s="1">
        <f t="shared" si="2"/>
        <v>0</v>
      </c>
      <c r="Y25" s="1">
        <f t="shared" si="2"/>
        <v>0</v>
      </c>
      <c r="Z25" s="1">
        <f t="shared" si="2"/>
        <v>0</v>
      </c>
      <c r="AA25" s="1"/>
    </row>
    <row r="26" spans="1:27" ht="15.75" hidden="1" x14ac:dyDescent="0.25">
      <c r="A26" s="1">
        <v>7</v>
      </c>
      <c r="B26" s="21" t="s">
        <v>127</v>
      </c>
      <c r="C26" s="1">
        <f t="shared" si="3"/>
        <v>3</v>
      </c>
      <c r="D26" s="1">
        <f t="shared" si="4"/>
        <v>0</v>
      </c>
      <c r="E26" s="1">
        <f t="shared" si="4"/>
        <v>0</v>
      </c>
      <c r="F26" s="1">
        <f t="shared" si="2"/>
        <v>0</v>
      </c>
      <c r="G26" s="1">
        <f t="shared" si="2"/>
        <v>0</v>
      </c>
      <c r="H26" s="1">
        <f t="shared" si="2"/>
        <v>0</v>
      </c>
      <c r="I26" s="1">
        <f t="shared" si="2"/>
        <v>0</v>
      </c>
      <c r="J26" s="1">
        <f t="shared" si="2"/>
        <v>0</v>
      </c>
      <c r="K26" s="1">
        <f t="shared" si="2"/>
        <v>0</v>
      </c>
      <c r="L26" s="1">
        <f t="shared" si="2"/>
        <v>0</v>
      </c>
      <c r="M26" s="1">
        <f t="shared" si="2"/>
        <v>0</v>
      </c>
      <c r="N26" s="1">
        <f t="shared" si="2"/>
        <v>0</v>
      </c>
      <c r="O26" s="1">
        <f t="shared" si="2"/>
        <v>0</v>
      </c>
      <c r="P26" s="1">
        <f t="shared" si="2"/>
        <v>0</v>
      </c>
      <c r="Q26" s="1">
        <f t="shared" si="2"/>
        <v>0</v>
      </c>
      <c r="R26" s="1">
        <f t="shared" si="2"/>
        <v>0</v>
      </c>
      <c r="S26" s="1">
        <f t="shared" si="2"/>
        <v>0</v>
      </c>
      <c r="T26" s="1">
        <f t="shared" si="2"/>
        <v>0</v>
      </c>
      <c r="U26" s="1">
        <f t="shared" si="2"/>
        <v>0</v>
      </c>
      <c r="V26" s="1">
        <f t="shared" si="2"/>
        <v>0</v>
      </c>
      <c r="W26" s="1">
        <f t="shared" si="2"/>
        <v>1</v>
      </c>
      <c r="X26" s="1">
        <f t="shared" si="2"/>
        <v>1</v>
      </c>
      <c r="Y26" s="1">
        <f t="shared" si="2"/>
        <v>1</v>
      </c>
      <c r="Z26" s="1">
        <f t="shared" si="2"/>
        <v>0</v>
      </c>
      <c r="AA26" s="1"/>
    </row>
    <row r="27" spans="1:27" ht="15.75" x14ac:dyDescent="0.25">
      <c r="A27" s="1">
        <v>8</v>
      </c>
      <c r="B27" s="23" t="s">
        <v>128</v>
      </c>
      <c r="C27" s="1">
        <f t="shared" si="3"/>
        <v>9</v>
      </c>
      <c r="D27" s="1">
        <f t="shared" si="4"/>
        <v>1</v>
      </c>
      <c r="E27" s="1">
        <f t="shared" si="4"/>
        <v>1</v>
      </c>
      <c r="F27" s="1">
        <f t="shared" si="2"/>
        <v>1</v>
      </c>
      <c r="G27" s="1">
        <f t="shared" si="2"/>
        <v>0</v>
      </c>
      <c r="H27" s="1">
        <f t="shared" si="2"/>
        <v>0</v>
      </c>
      <c r="I27" s="1">
        <f t="shared" si="2"/>
        <v>1</v>
      </c>
      <c r="J27" s="1">
        <f t="shared" si="2"/>
        <v>1</v>
      </c>
      <c r="K27" s="1">
        <f t="shared" si="2"/>
        <v>1</v>
      </c>
      <c r="L27" s="1">
        <f t="shared" si="2"/>
        <v>0</v>
      </c>
      <c r="M27" s="1">
        <f t="shared" si="2"/>
        <v>0</v>
      </c>
      <c r="N27" s="1">
        <f t="shared" si="2"/>
        <v>0</v>
      </c>
      <c r="O27" s="1">
        <f t="shared" si="2"/>
        <v>0</v>
      </c>
      <c r="P27" s="1">
        <f t="shared" si="2"/>
        <v>0</v>
      </c>
      <c r="Q27" s="1">
        <f t="shared" si="2"/>
        <v>0</v>
      </c>
      <c r="R27" s="1">
        <f t="shared" si="2"/>
        <v>1</v>
      </c>
      <c r="S27" s="1">
        <f t="shared" si="2"/>
        <v>1</v>
      </c>
      <c r="T27" s="1">
        <f t="shared" si="2"/>
        <v>1</v>
      </c>
      <c r="U27" s="1">
        <f t="shared" si="2"/>
        <v>0</v>
      </c>
      <c r="V27" s="1">
        <f t="shared" si="2"/>
        <v>0</v>
      </c>
      <c r="W27" s="1">
        <f t="shared" si="2"/>
        <v>0</v>
      </c>
      <c r="X27" s="1">
        <f t="shared" si="2"/>
        <v>0</v>
      </c>
      <c r="Y27" s="1">
        <f t="shared" si="2"/>
        <v>0</v>
      </c>
      <c r="Z27" s="1">
        <f t="shared" si="2"/>
        <v>0</v>
      </c>
      <c r="AA27" s="1"/>
    </row>
    <row r="28" spans="1:27" ht="15.75" x14ac:dyDescent="0.25">
      <c r="A28" s="1">
        <v>9</v>
      </c>
      <c r="B28" s="20" t="s">
        <v>129</v>
      </c>
      <c r="C28" s="1">
        <f t="shared" si="3"/>
        <v>9</v>
      </c>
      <c r="D28" s="1">
        <f t="shared" si="4"/>
        <v>0</v>
      </c>
      <c r="E28" s="1">
        <f t="shared" si="4"/>
        <v>0</v>
      </c>
      <c r="F28" s="1">
        <f t="shared" si="2"/>
        <v>0</v>
      </c>
      <c r="G28" s="1">
        <f t="shared" si="2"/>
        <v>0</v>
      </c>
      <c r="H28" s="1">
        <f t="shared" si="2"/>
        <v>0</v>
      </c>
      <c r="I28" s="1">
        <f t="shared" si="2"/>
        <v>1</v>
      </c>
      <c r="J28" s="1">
        <f t="shared" si="2"/>
        <v>1</v>
      </c>
      <c r="K28" s="1">
        <f t="shared" si="2"/>
        <v>1</v>
      </c>
      <c r="L28" s="1">
        <f t="shared" si="2"/>
        <v>1</v>
      </c>
      <c r="M28" s="1">
        <f t="shared" si="2"/>
        <v>1</v>
      </c>
      <c r="N28" s="1">
        <f t="shared" si="2"/>
        <v>1</v>
      </c>
      <c r="O28" s="1">
        <f t="shared" si="2"/>
        <v>0</v>
      </c>
      <c r="P28" s="1">
        <f t="shared" si="2"/>
        <v>0</v>
      </c>
      <c r="Q28" s="1">
        <f t="shared" si="2"/>
        <v>0</v>
      </c>
      <c r="R28" s="1">
        <f t="shared" si="2"/>
        <v>0</v>
      </c>
      <c r="S28" s="1">
        <f t="shared" si="2"/>
        <v>1</v>
      </c>
      <c r="T28" s="1">
        <f t="shared" si="2"/>
        <v>1</v>
      </c>
      <c r="U28" s="1">
        <f t="shared" si="2"/>
        <v>0</v>
      </c>
      <c r="V28" s="1">
        <f t="shared" si="2"/>
        <v>1</v>
      </c>
      <c r="W28" s="1">
        <f t="shared" si="2"/>
        <v>0</v>
      </c>
      <c r="X28" s="1">
        <f t="shared" si="2"/>
        <v>0</v>
      </c>
      <c r="Y28" s="1">
        <f t="shared" si="2"/>
        <v>0</v>
      </c>
      <c r="Z28" s="1">
        <f t="shared" si="2"/>
        <v>0</v>
      </c>
      <c r="AA28" s="1"/>
    </row>
    <row r="29" spans="1:27" ht="15.75" x14ac:dyDescent="0.25">
      <c r="A29" s="1">
        <v>10</v>
      </c>
      <c r="B29" s="22" t="s">
        <v>131</v>
      </c>
      <c r="C29" s="1">
        <f t="shared" si="3"/>
        <v>9</v>
      </c>
      <c r="D29" s="1">
        <f t="shared" si="4"/>
        <v>0</v>
      </c>
      <c r="E29" s="1">
        <f t="shared" si="4"/>
        <v>0</v>
      </c>
      <c r="F29" s="1">
        <f t="shared" si="2"/>
        <v>0</v>
      </c>
      <c r="G29" s="1">
        <f t="shared" si="2"/>
        <v>0</v>
      </c>
      <c r="H29" s="1">
        <f t="shared" si="2"/>
        <v>0</v>
      </c>
      <c r="I29" s="1">
        <f t="shared" si="2"/>
        <v>0</v>
      </c>
      <c r="J29" s="1">
        <f t="shared" si="2"/>
        <v>1</v>
      </c>
      <c r="K29" s="1">
        <f t="shared" si="2"/>
        <v>1</v>
      </c>
      <c r="L29" s="1">
        <f t="shared" si="2"/>
        <v>1</v>
      </c>
      <c r="M29" s="1">
        <f t="shared" si="2"/>
        <v>1</v>
      </c>
      <c r="N29" s="1">
        <f t="shared" si="2"/>
        <v>1</v>
      </c>
      <c r="O29" s="1">
        <f t="shared" si="2"/>
        <v>0</v>
      </c>
      <c r="P29" s="1">
        <f t="shared" si="2"/>
        <v>0</v>
      </c>
      <c r="Q29" s="1">
        <f t="shared" si="2"/>
        <v>0</v>
      </c>
      <c r="R29" s="1">
        <f t="shared" si="2"/>
        <v>0</v>
      </c>
      <c r="S29" s="1">
        <f t="shared" si="2"/>
        <v>0</v>
      </c>
      <c r="T29" s="1">
        <f t="shared" si="2"/>
        <v>0</v>
      </c>
      <c r="U29" s="1">
        <f t="shared" si="2"/>
        <v>0</v>
      </c>
      <c r="V29" s="1">
        <f t="shared" si="2"/>
        <v>0</v>
      </c>
      <c r="W29" s="1">
        <f t="shared" si="2"/>
        <v>1</v>
      </c>
      <c r="X29" s="1">
        <f t="shared" si="2"/>
        <v>1</v>
      </c>
      <c r="Y29" s="1">
        <f t="shared" si="2"/>
        <v>1</v>
      </c>
      <c r="Z29" s="1">
        <f t="shared" si="2"/>
        <v>1</v>
      </c>
      <c r="AA29" s="1"/>
    </row>
    <row r="30" spans="1:27" ht="15.75" x14ac:dyDescent="0.25">
      <c r="A30" s="1">
        <v>11</v>
      </c>
      <c r="B30" s="24" t="s">
        <v>134</v>
      </c>
      <c r="C30" s="1">
        <f t="shared" si="3"/>
        <v>9</v>
      </c>
      <c r="D30" s="1">
        <f t="shared" si="4"/>
        <v>1</v>
      </c>
      <c r="E30" s="1">
        <f t="shared" si="4"/>
        <v>1</v>
      </c>
      <c r="F30" s="1">
        <f t="shared" si="2"/>
        <v>1</v>
      </c>
      <c r="G30" s="1">
        <f t="shared" si="2"/>
        <v>0</v>
      </c>
      <c r="H30" s="1">
        <f t="shared" si="2"/>
        <v>0</v>
      </c>
      <c r="I30" s="1">
        <f t="shared" si="2"/>
        <v>1</v>
      </c>
      <c r="J30" s="1">
        <f t="shared" si="2"/>
        <v>1</v>
      </c>
      <c r="K30" s="1">
        <f t="shared" si="2"/>
        <v>1</v>
      </c>
      <c r="L30" s="1">
        <f t="shared" si="2"/>
        <v>1</v>
      </c>
      <c r="M30" s="1">
        <f t="shared" si="2"/>
        <v>1</v>
      </c>
      <c r="N30" s="1">
        <f t="shared" si="2"/>
        <v>1</v>
      </c>
      <c r="O30" s="1">
        <f t="shared" si="2"/>
        <v>0</v>
      </c>
      <c r="P30" s="1">
        <f t="shared" si="2"/>
        <v>0</v>
      </c>
      <c r="Q30" s="1">
        <f t="shared" si="2"/>
        <v>0</v>
      </c>
      <c r="R30" s="1">
        <f t="shared" si="2"/>
        <v>0</v>
      </c>
      <c r="S30" s="1">
        <f t="shared" si="2"/>
        <v>0</v>
      </c>
      <c r="T30" s="1">
        <f t="shared" si="2"/>
        <v>0</v>
      </c>
      <c r="U30" s="1">
        <f t="shared" si="2"/>
        <v>0</v>
      </c>
      <c r="V30" s="1">
        <f t="shared" si="2"/>
        <v>0</v>
      </c>
      <c r="W30" s="1">
        <f t="shared" si="2"/>
        <v>0</v>
      </c>
      <c r="X30" s="1">
        <f t="shared" si="2"/>
        <v>0</v>
      </c>
      <c r="Y30" s="1">
        <f t="shared" si="2"/>
        <v>0</v>
      </c>
      <c r="Z30" s="1">
        <f t="shared" si="2"/>
        <v>0</v>
      </c>
      <c r="AA30" s="1"/>
    </row>
    <row r="31" spans="1:27" ht="15.75" x14ac:dyDescent="0.25">
      <c r="A31" s="1">
        <v>12</v>
      </c>
      <c r="B31" s="22" t="s">
        <v>135</v>
      </c>
      <c r="C31" s="1">
        <f t="shared" si="3"/>
        <v>9</v>
      </c>
      <c r="D31" s="1">
        <f t="shared" si="4"/>
        <v>0</v>
      </c>
      <c r="E31" s="1">
        <f t="shared" si="4"/>
        <v>0</v>
      </c>
      <c r="F31" s="1">
        <f t="shared" si="2"/>
        <v>0</v>
      </c>
      <c r="G31" s="1">
        <f t="shared" si="2"/>
        <v>1</v>
      </c>
      <c r="H31" s="1">
        <f t="shared" si="2"/>
        <v>1</v>
      </c>
      <c r="I31" s="1">
        <f t="shared" si="2"/>
        <v>0</v>
      </c>
      <c r="J31" s="1">
        <f t="shared" si="2"/>
        <v>0</v>
      </c>
      <c r="K31" s="1">
        <f t="shared" si="2"/>
        <v>0</v>
      </c>
      <c r="L31" s="1">
        <f t="shared" si="2"/>
        <v>1</v>
      </c>
      <c r="M31" s="1">
        <f t="shared" si="2"/>
        <v>1</v>
      </c>
      <c r="N31" s="1">
        <f t="shared" si="2"/>
        <v>1</v>
      </c>
      <c r="O31" s="1">
        <f t="shared" si="2"/>
        <v>0</v>
      </c>
      <c r="P31" s="1">
        <f t="shared" si="2"/>
        <v>0</v>
      </c>
      <c r="Q31" s="1">
        <f t="shared" si="2"/>
        <v>0</v>
      </c>
      <c r="R31" s="1">
        <f t="shared" si="2"/>
        <v>0</v>
      </c>
      <c r="S31" s="1">
        <f t="shared" si="2"/>
        <v>0</v>
      </c>
      <c r="T31" s="1">
        <f t="shared" si="2"/>
        <v>0</v>
      </c>
      <c r="U31" s="1">
        <f t="shared" si="2"/>
        <v>0</v>
      </c>
      <c r="V31" s="1">
        <f t="shared" si="2"/>
        <v>0</v>
      </c>
      <c r="W31" s="1">
        <f t="shared" si="2"/>
        <v>1</v>
      </c>
      <c r="X31" s="1">
        <f t="shared" si="2"/>
        <v>1</v>
      </c>
      <c r="Y31" s="1">
        <f t="shared" si="2"/>
        <v>1</v>
      </c>
      <c r="Z31" s="1">
        <f t="shared" si="2"/>
        <v>1</v>
      </c>
      <c r="AA31" s="1"/>
    </row>
    <row r="32" spans="1:27" ht="15.75" x14ac:dyDescent="0.25">
      <c r="A32" s="1">
        <v>13</v>
      </c>
      <c r="B32" s="20" t="s">
        <v>137</v>
      </c>
      <c r="C32" s="1">
        <f t="shared" si="3"/>
        <v>9</v>
      </c>
      <c r="D32" s="1">
        <f t="shared" si="4"/>
        <v>0</v>
      </c>
      <c r="E32" s="1">
        <f t="shared" si="4"/>
        <v>0</v>
      </c>
      <c r="F32" s="1">
        <f t="shared" si="2"/>
        <v>0</v>
      </c>
      <c r="G32" s="1">
        <f t="shared" si="2"/>
        <v>1</v>
      </c>
      <c r="H32" s="1">
        <f t="shared" si="2"/>
        <v>1</v>
      </c>
      <c r="I32" s="1">
        <f t="shared" si="2"/>
        <v>0</v>
      </c>
      <c r="J32" s="1">
        <f t="shared" si="2"/>
        <v>0</v>
      </c>
      <c r="K32" s="1">
        <f t="shared" si="2"/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1</v>
      </c>
      <c r="P32" s="1">
        <f t="shared" si="2"/>
        <v>1</v>
      </c>
      <c r="Q32" s="1">
        <f t="shared" si="2"/>
        <v>1</v>
      </c>
      <c r="R32" s="1">
        <f t="shared" si="2"/>
        <v>1</v>
      </c>
      <c r="S32" s="1">
        <f t="shared" si="2"/>
        <v>1</v>
      </c>
      <c r="T32" s="1">
        <f t="shared" si="2"/>
        <v>1</v>
      </c>
      <c r="U32" s="1">
        <f t="shared" si="2"/>
        <v>0</v>
      </c>
      <c r="V32" s="1">
        <f t="shared" si="2"/>
        <v>0</v>
      </c>
      <c r="W32" s="1">
        <f t="shared" ref="F32:Z44" si="5">IF(IFERROR(VLOOKUP($B32,W$3:W$12,1,FALSE),0)=0,0,1)</f>
        <v>0</v>
      </c>
      <c r="X32" s="1">
        <f t="shared" si="5"/>
        <v>0</v>
      </c>
      <c r="Y32" s="1">
        <f t="shared" si="5"/>
        <v>0</v>
      </c>
      <c r="Z32" s="1">
        <f t="shared" si="5"/>
        <v>1</v>
      </c>
      <c r="AA32" s="1"/>
    </row>
    <row r="33" spans="1:27" ht="15.75" x14ac:dyDescent="0.25">
      <c r="A33" s="1">
        <v>14</v>
      </c>
      <c r="B33" s="25" t="s">
        <v>138</v>
      </c>
      <c r="C33" s="1">
        <f t="shared" si="3"/>
        <v>1</v>
      </c>
      <c r="D33" s="1">
        <f t="shared" si="4"/>
        <v>0</v>
      </c>
      <c r="E33" s="1">
        <f t="shared" si="4"/>
        <v>0</v>
      </c>
      <c r="F33" s="1">
        <f t="shared" si="5"/>
        <v>0</v>
      </c>
      <c r="G33" s="1">
        <f t="shared" si="5"/>
        <v>0</v>
      </c>
      <c r="H33" s="1">
        <f t="shared" si="5"/>
        <v>0</v>
      </c>
      <c r="I33" s="1">
        <f t="shared" si="5"/>
        <v>0</v>
      </c>
      <c r="J33" s="1">
        <f t="shared" si="5"/>
        <v>0</v>
      </c>
      <c r="K33" s="1">
        <f t="shared" si="5"/>
        <v>0</v>
      </c>
      <c r="L33" s="1">
        <f t="shared" si="5"/>
        <v>0</v>
      </c>
      <c r="M33" s="1">
        <f t="shared" si="5"/>
        <v>0</v>
      </c>
      <c r="N33" s="1">
        <f t="shared" si="5"/>
        <v>0</v>
      </c>
      <c r="O33" s="1">
        <f t="shared" si="5"/>
        <v>1</v>
      </c>
      <c r="P33" s="1">
        <f t="shared" si="5"/>
        <v>0</v>
      </c>
      <c r="Q33" s="1">
        <f t="shared" si="5"/>
        <v>0</v>
      </c>
      <c r="R33" s="1">
        <f t="shared" si="5"/>
        <v>0</v>
      </c>
      <c r="S33" s="1">
        <f t="shared" si="5"/>
        <v>0</v>
      </c>
      <c r="T33" s="1">
        <f t="shared" si="5"/>
        <v>0</v>
      </c>
      <c r="U33" s="1">
        <f t="shared" si="5"/>
        <v>0</v>
      </c>
      <c r="V33" s="1">
        <f t="shared" si="5"/>
        <v>0</v>
      </c>
      <c r="W33" s="1">
        <f t="shared" si="5"/>
        <v>0</v>
      </c>
      <c r="X33" s="1">
        <f t="shared" si="5"/>
        <v>0</v>
      </c>
      <c r="Y33" s="1">
        <f t="shared" si="5"/>
        <v>0</v>
      </c>
      <c r="Z33" s="1">
        <f t="shared" si="5"/>
        <v>0</v>
      </c>
      <c r="AA33" s="1"/>
    </row>
    <row r="34" spans="1:27" ht="15.75" x14ac:dyDescent="0.25">
      <c r="A34" s="1">
        <v>15</v>
      </c>
      <c r="B34" s="26" t="s">
        <v>139</v>
      </c>
      <c r="C34" s="1">
        <f t="shared" si="3"/>
        <v>9</v>
      </c>
      <c r="D34" s="1">
        <f t="shared" si="4"/>
        <v>0</v>
      </c>
      <c r="E34" s="1">
        <f t="shared" si="4"/>
        <v>0</v>
      </c>
      <c r="F34" s="1">
        <f t="shared" si="5"/>
        <v>0</v>
      </c>
      <c r="G34" s="1">
        <f t="shared" si="5"/>
        <v>0</v>
      </c>
      <c r="H34" s="1">
        <f t="shared" si="5"/>
        <v>0</v>
      </c>
      <c r="I34" s="1">
        <f t="shared" si="5"/>
        <v>1</v>
      </c>
      <c r="J34" s="1">
        <f t="shared" si="5"/>
        <v>1</v>
      </c>
      <c r="K34" s="1">
        <f t="shared" si="5"/>
        <v>1</v>
      </c>
      <c r="L34" s="1">
        <f t="shared" si="5"/>
        <v>1</v>
      </c>
      <c r="M34" s="1">
        <f t="shared" si="5"/>
        <v>1</v>
      </c>
      <c r="N34" s="1">
        <f t="shared" si="5"/>
        <v>1</v>
      </c>
      <c r="O34" s="1">
        <f t="shared" si="5"/>
        <v>1</v>
      </c>
      <c r="P34" s="1">
        <f t="shared" si="5"/>
        <v>1</v>
      </c>
      <c r="Q34" s="1">
        <f t="shared" si="5"/>
        <v>1</v>
      </c>
      <c r="R34" s="1">
        <f t="shared" si="5"/>
        <v>0</v>
      </c>
      <c r="S34" s="1">
        <f t="shared" si="5"/>
        <v>0</v>
      </c>
      <c r="T34" s="1">
        <f t="shared" si="5"/>
        <v>0</v>
      </c>
      <c r="U34" s="1">
        <f t="shared" si="5"/>
        <v>0</v>
      </c>
      <c r="V34" s="1">
        <f t="shared" si="5"/>
        <v>0</v>
      </c>
      <c r="W34" s="1">
        <f t="shared" si="5"/>
        <v>0</v>
      </c>
      <c r="X34" s="1">
        <f t="shared" si="5"/>
        <v>0</v>
      </c>
      <c r="Y34" s="1">
        <f t="shared" si="5"/>
        <v>0</v>
      </c>
      <c r="Z34" s="1">
        <f t="shared" si="5"/>
        <v>0</v>
      </c>
      <c r="AA34" s="1"/>
    </row>
    <row r="35" spans="1:27" ht="15.75" x14ac:dyDescent="0.25">
      <c r="A35" s="1">
        <v>16</v>
      </c>
      <c r="B35" s="20" t="s">
        <v>140</v>
      </c>
      <c r="C35" s="1">
        <f t="shared" si="3"/>
        <v>9</v>
      </c>
      <c r="D35" s="1">
        <f t="shared" si="4"/>
        <v>0</v>
      </c>
      <c r="E35" s="1">
        <f t="shared" si="4"/>
        <v>0</v>
      </c>
      <c r="F35" s="1">
        <f t="shared" si="5"/>
        <v>0</v>
      </c>
      <c r="G35" s="1">
        <f t="shared" si="5"/>
        <v>0</v>
      </c>
      <c r="H35" s="1">
        <f t="shared" si="5"/>
        <v>0</v>
      </c>
      <c r="I35" s="1">
        <f t="shared" si="5"/>
        <v>1</v>
      </c>
      <c r="J35" s="1">
        <f t="shared" si="5"/>
        <v>1</v>
      </c>
      <c r="K35" s="1">
        <f t="shared" si="5"/>
        <v>1</v>
      </c>
      <c r="L35" s="1">
        <f t="shared" si="5"/>
        <v>0</v>
      </c>
      <c r="M35" s="1">
        <f t="shared" si="5"/>
        <v>0</v>
      </c>
      <c r="N35" s="1">
        <f t="shared" si="5"/>
        <v>0</v>
      </c>
      <c r="O35" s="1">
        <f t="shared" si="5"/>
        <v>1</v>
      </c>
      <c r="P35" s="1">
        <f t="shared" si="5"/>
        <v>1</v>
      </c>
      <c r="Q35" s="1">
        <f t="shared" si="5"/>
        <v>1</v>
      </c>
      <c r="R35" s="1">
        <f t="shared" si="5"/>
        <v>1</v>
      </c>
      <c r="S35" s="1">
        <f t="shared" si="5"/>
        <v>1</v>
      </c>
      <c r="T35" s="1">
        <f t="shared" si="5"/>
        <v>1</v>
      </c>
      <c r="U35" s="1">
        <f t="shared" si="5"/>
        <v>0</v>
      </c>
      <c r="V35" s="1">
        <f t="shared" si="5"/>
        <v>0</v>
      </c>
      <c r="W35" s="1">
        <f t="shared" si="5"/>
        <v>0</v>
      </c>
      <c r="X35" s="1">
        <f t="shared" si="5"/>
        <v>0</v>
      </c>
      <c r="Y35" s="1">
        <f t="shared" si="5"/>
        <v>0</v>
      </c>
      <c r="Z35" s="1">
        <f t="shared" si="5"/>
        <v>0</v>
      </c>
      <c r="AA35" s="1"/>
    </row>
    <row r="36" spans="1:27" ht="15.75" x14ac:dyDescent="0.25">
      <c r="A36" s="1">
        <v>17</v>
      </c>
      <c r="B36" s="1" t="s">
        <v>82</v>
      </c>
      <c r="C36" s="1">
        <f t="shared" si="3"/>
        <v>9</v>
      </c>
      <c r="D36" s="1">
        <f t="shared" si="4"/>
        <v>0</v>
      </c>
      <c r="E36" s="1">
        <f t="shared" si="4"/>
        <v>0</v>
      </c>
      <c r="F36" s="1">
        <f t="shared" si="5"/>
        <v>0</v>
      </c>
      <c r="G36" s="1">
        <f t="shared" si="5"/>
        <v>0</v>
      </c>
      <c r="H36" s="1">
        <f t="shared" si="5"/>
        <v>0</v>
      </c>
      <c r="I36" s="1">
        <f t="shared" si="5"/>
        <v>1</v>
      </c>
      <c r="J36" s="1">
        <f t="shared" si="5"/>
        <v>1</v>
      </c>
      <c r="K36" s="1">
        <f t="shared" si="5"/>
        <v>1</v>
      </c>
      <c r="L36" s="1">
        <f t="shared" si="5"/>
        <v>1</v>
      </c>
      <c r="M36" s="1">
        <f t="shared" si="5"/>
        <v>1</v>
      </c>
      <c r="N36" s="1">
        <f t="shared" si="5"/>
        <v>1</v>
      </c>
      <c r="O36" s="1">
        <f t="shared" si="5"/>
        <v>0</v>
      </c>
      <c r="P36" s="1">
        <f t="shared" si="5"/>
        <v>1</v>
      </c>
      <c r="Q36" s="1">
        <f t="shared" si="5"/>
        <v>1</v>
      </c>
      <c r="R36" s="1">
        <f t="shared" si="5"/>
        <v>0</v>
      </c>
      <c r="S36" s="1">
        <f t="shared" si="5"/>
        <v>0</v>
      </c>
      <c r="T36" s="1">
        <f t="shared" si="5"/>
        <v>0</v>
      </c>
      <c r="U36" s="1">
        <f t="shared" si="5"/>
        <v>0</v>
      </c>
      <c r="V36" s="1">
        <f t="shared" si="5"/>
        <v>0</v>
      </c>
      <c r="W36" s="1">
        <f t="shared" si="5"/>
        <v>0</v>
      </c>
      <c r="X36" s="1">
        <f t="shared" si="5"/>
        <v>0</v>
      </c>
      <c r="Y36" s="1">
        <f t="shared" si="5"/>
        <v>0</v>
      </c>
      <c r="Z36" s="1">
        <f t="shared" si="5"/>
        <v>1</v>
      </c>
      <c r="AA36" s="1"/>
    </row>
    <row r="37" spans="1:27" ht="15.75" x14ac:dyDescent="0.25">
      <c r="A37" s="1">
        <v>18</v>
      </c>
      <c r="B37" s="18" t="s">
        <v>123</v>
      </c>
      <c r="C37" s="1">
        <f t="shared" si="3"/>
        <v>9</v>
      </c>
      <c r="D37" s="1">
        <f t="shared" si="4"/>
        <v>1</v>
      </c>
      <c r="E37" s="1">
        <f t="shared" si="4"/>
        <v>1</v>
      </c>
      <c r="F37" s="1">
        <f t="shared" si="5"/>
        <v>1</v>
      </c>
      <c r="G37" s="1">
        <f t="shared" si="5"/>
        <v>1</v>
      </c>
      <c r="H37" s="1">
        <f t="shared" si="5"/>
        <v>1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1</v>
      </c>
      <c r="P37" s="1">
        <f t="shared" si="5"/>
        <v>1</v>
      </c>
      <c r="Q37" s="1">
        <f t="shared" si="5"/>
        <v>1</v>
      </c>
      <c r="R37" s="1">
        <f t="shared" si="5"/>
        <v>0</v>
      </c>
      <c r="S37" s="1">
        <f t="shared" si="5"/>
        <v>0</v>
      </c>
      <c r="T37" s="1">
        <f t="shared" si="5"/>
        <v>0</v>
      </c>
      <c r="U37" s="1">
        <f t="shared" si="5"/>
        <v>0</v>
      </c>
      <c r="V37" s="1">
        <f t="shared" si="5"/>
        <v>0</v>
      </c>
      <c r="W37" s="1">
        <f t="shared" si="5"/>
        <v>0</v>
      </c>
      <c r="X37" s="1">
        <f t="shared" si="5"/>
        <v>0</v>
      </c>
      <c r="Y37" s="1">
        <f t="shared" si="5"/>
        <v>0</v>
      </c>
      <c r="Z37" s="1">
        <f t="shared" si="5"/>
        <v>1</v>
      </c>
      <c r="AA37" s="1"/>
    </row>
    <row r="38" spans="1:27" ht="15.75" x14ac:dyDescent="0.25">
      <c r="A38" s="1">
        <v>19</v>
      </c>
      <c r="B38" s="1" t="s">
        <v>130</v>
      </c>
      <c r="C38" s="1">
        <f t="shared" si="3"/>
        <v>9</v>
      </c>
      <c r="D38" s="1">
        <f t="shared" si="4"/>
        <v>0</v>
      </c>
      <c r="E38" s="1">
        <f t="shared" si="4"/>
        <v>0</v>
      </c>
      <c r="F38" s="1">
        <f t="shared" si="5"/>
        <v>0</v>
      </c>
      <c r="G38" s="1">
        <f t="shared" si="5"/>
        <v>1</v>
      </c>
      <c r="H38" s="1">
        <f t="shared" si="5"/>
        <v>1</v>
      </c>
      <c r="I38" s="1">
        <f t="shared" si="5"/>
        <v>0</v>
      </c>
      <c r="J38" s="1">
        <f t="shared" si="5"/>
        <v>0</v>
      </c>
      <c r="K38" s="1">
        <f t="shared" si="5"/>
        <v>0</v>
      </c>
      <c r="L38" s="1">
        <f t="shared" si="5"/>
        <v>0</v>
      </c>
      <c r="M38" s="1">
        <f t="shared" si="5"/>
        <v>0</v>
      </c>
      <c r="N38" s="1">
        <f t="shared" si="5"/>
        <v>0</v>
      </c>
      <c r="O38" s="1">
        <f t="shared" si="5"/>
        <v>1</v>
      </c>
      <c r="P38" s="1">
        <f t="shared" si="5"/>
        <v>1</v>
      </c>
      <c r="Q38" s="1">
        <f t="shared" si="5"/>
        <v>1</v>
      </c>
      <c r="R38" s="1">
        <f t="shared" si="5"/>
        <v>1</v>
      </c>
      <c r="S38" s="1">
        <f t="shared" si="5"/>
        <v>1</v>
      </c>
      <c r="T38" s="1">
        <f t="shared" si="5"/>
        <v>1</v>
      </c>
      <c r="U38" s="1">
        <f t="shared" si="5"/>
        <v>1</v>
      </c>
      <c r="V38" s="1">
        <f t="shared" si="5"/>
        <v>0</v>
      </c>
      <c r="W38" s="1">
        <f t="shared" si="5"/>
        <v>0</v>
      </c>
      <c r="X38" s="1">
        <f t="shared" si="5"/>
        <v>0</v>
      </c>
      <c r="Y38" s="1">
        <f t="shared" si="5"/>
        <v>0</v>
      </c>
      <c r="Z38" s="1">
        <f t="shared" si="5"/>
        <v>0</v>
      </c>
      <c r="AA38" s="1"/>
    </row>
    <row r="39" spans="1:27" ht="15.75" x14ac:dyDescent="0.25">
      <c r="A39" s="1">
        <v>20</v>
      </c>
      <c r="B39" s="18" t="s">
        <v>132</v>
      </c>
      <c r="C39" s="1">
        <f t="shared" si="3"/>
        <v>10</v>
      </c>
      <c r="D39" s="1">
        <f t="shared" si="4"/>
        <v>0</v>
      </c>
      <c r="E39" s="1">
        <f t="shared" si="4"/>
        <v>0</v>
      </c>
      <c r="F39" s="1">
        <f t="shared" si="5"/>
        <v>0</v>
      </c>
      <c r="G39" s="1">
        <f t="shared" si="5"/>
        <v>0</v>
      </c>
      <c r="H39" s="1">
        <f t="shared" si="5"/>
        <v>0</v>
      </c>
      <c r="I39" s="1">
        <f t="shared" si="5"/>
        <v>1</v>
      </c>
      <c r="J39" s="1">
        <f t="shared" si="5"/>
        <v>1</v>
      </c>
      <c r="K39" s="1">
        <f t="shared" si="5"/>
        <v>1</v>
      </c>
      <c r="L39" s="1">
        <f t="shared" si="5"/>
        <v>0</v>
      </c>
      <c r="M39" s="1">
        <f t="shared" si="5"/>
        <v>0</v>
      </c>
      <c r="N39" s="1">
        <f t="shared" si="5"/>
        <v>0</v>
      </c>
      <c r="O39" s="1">
        <f t="shared" si="5"/>
        <v>1</v>
      </c>
      <c r="P39" s="1">
        <f t="shared" si="5"/>
        <v>1</v>
      </c>
      <c r="Q39" s="1">
        <f t="shared" si="5"/>
        <v>1</v>
      </c>
      <c r="R39" s="1">
        <f t="shared" si="5"/>
        <v>0</v>
      </c>
      <c r="S39" s="1">
        <f t="shared" si="5"/>
        <v>0</v>
      </c>
      <c r="T39" s="1">
        <f t="shared" si="5"/>
        <v>1</v>
      </c>
      <c r="U39" s="1">
        <f t="shared" si="5"/>
        <v>1</v>
      </c>
      <c r="V39" s="1">
        <f t="shared" si="5"/>
        <v>1</v>
      </c>
      <c r="W39" s="1">
        <f t="shared" si="5"/>
        <v>0</v>
      </c>
      <c r="X39" s="1">
        <f t="shared" si="5"/>
        <v>1</v>
      </c>
      <c r="Y39" s="1">
        <f t="shared" si="5"/>
        <v>0</v>
      </c>
      <c r="Z39" s="1">
        <f t="shared" si="5"/>
        <v>0</v>
      </c>
      <c r="AA39" s="1"/>
    </row>
    <row r="40" spans="1:27" ht="15.75" x14ac:dyDescent="0.25">
      <c r="A40" s="1">
        <v>21</v>
      </c>
      <c r="B40" s="1" t="s">
        <v>228</v>
      </c>
      <c r="C40" s="1">
        <f t="shared" si="3"/>
        <v>9</v>
      </c>
      <c r="D40" s="1">
        <f t="shared" si="4"/>
        <v>0</v>
      </c>
      <c r="E40" s="1">
        <f t="shared" si="4"/>
        <v>0</v>
      </c>
      <c r="F40" s="1">
        <f t="shared" si="5"/>
        <v>0</v>
      </c>
      <c r="G40" s="1">
        <f t="shared" si="5"/>
        <v>1</v>
      </c>
      <c r="H40" s="1">
        <f t="shared" si="5"/>
        <v>1</v>
      </c>
      <c r="I40" s="1">
        <f t="shared" si="5"/>
        <v>0</v>
      </c>
      <c r="J40" s="1">
        <f t="shared" si="5"/>
        <v>0</v>
      </c>
      <c r="K40" s="1">
        <f t="shared" si="5"/>
        <v>0</v>
      </c>
      <c r="L40" s="1">
        <f t="shared" si="5"/>
        <v>0</v>
      </c>
      <c r="M40" s="1">
        <f t="shared" si="5"/>
        <v>0</v>
      </c>
      <c r="N40" s="1">
        <f t="shared" si="5"/>
        <v>0</v>
      </c>
      <c r="O40" s="1">
        <f t="shared" si="5"/>
        <v>0</v>
      </c>
      <c r="P40" s="1">
        <f t="shared" si="5"/>
        <v>1</v>
      </c>
      <c r="Q40" s="1">
        <f t="shared" si="5"/>
        <v>1</v>
      </c>
      <c r="R40" s="1">
        <f t="shared" si="5"/>
        <v>0</v>
      </c>
      <c r="S40" s="1">
        <f t="shared" si="5"/>
        <v>0</v>
      </c>
      <c r="T40" s="1">
        <f t="shared" si="5"/>
        <v>0</v>
      </c>
      <c r="U40" s="1">
        <f t="shared" si="5"/>
        <v>1</v>
      </c>
      <c r="V40" s="1">
        <f t="shared" si="5"/>
        <v>1</v>
      </c>
      <c r="W40" s="1">
        <f t="shared" si="5"/>
        <v>1</v>
      </c>
      <c r="X40" s="1">
        <f t="shared" si="5"/>
        <v>1</v>
      </c>
      <c r="Y40" s="1">
        <f t="shared" si="5"/>
        <v>0</v>
      </c>
      <c r="Z40" s="1">
        <f t="shared" si="5"/>
        <v>1</v>
      </c>
      <c r="AA40" s="1"/>
    </row>
    <row r="41" spans="1:27" ht="15.75" x14ac:dyDescent="0.25">
      <c r="A41" s="1">
        <v>22</v>
      </c>
      <c r="B41" s="1" t="s">
        <v>78</v>
      </c>
      <c r="C41" s="1">
        <f t="shared" si="3"/>
        <v>9</v>
      </c>
      <c r="D41" s="1">
        <f t="shared" si="4"/>
        <v>0</v>
      </c>
      <c r="E41" s="1">
        <f t="shared" si="4"/>
        <v>0</v>
      </c>
      <c r="F41" s="1">
        <f t="shared" si="5"/>
        <v>0</v>
      </c>
      <c r="G41" s="1">
        <f t="shared" si="5"/>
        <v>1</v>
      </c>
      <c r="H41" s="1">
        <f t="shared" si="5"/>
        <v>1</v>
      </c>
      <c r="I41" s="1">
        <f t="shared" si="5"/>
        <v>0</v>
      </c>
      <c r="J41" s="1">
        <f t="shared" si="5"/>
        <v>0</v>
      </c>
      <c r="K41" s="1">
        <f t="shared" si="5"/>
        <v>0</v>
      </c>
      <c r="L41" s="1">
        <f t="shared" si="5"/>
        <v>0</v>
      </c>
      <c r="M41" s="1">
        <f t="shared" si="5"/>
        <v>0</v>
      </c>
      <c r="N41" s="1">
        <f t="shared" si="5"/>
        <v>0</v>
      </c>
      <c r="O41" s="1">
        <f t="shared" si="5"/>
        <v>0</v>
      </c>
      <c r="P41" s="1">
        <f t="shared" si="5"/>
        <v>1</v>
      </c>
      <c r="Q41" s="1">
        <f t="shared" si="5"/>
        <v>1</v>
      </c>
      <c r="R41" s="1">
        <f t="shared" si="5"/>
        <v>0</v>
      </c>
      <c r="S41" s="1">
        <f t="shared" si="5"/>
        <v>0</v>
      </c>
      <c r="T41" s="1">
        <f t="shared" si="5"/>
        <v>0</v>
      </c>
      <c r="U41" s="1">
        <f t="shared" si="5"/>
        <v>1</v>
      </c>
      <c r="V41" s="1">
        <f t="shared" si="5"/>
        <v>1</v>
      </c>
      <c r="W41" s="1">
        <f t="shared" si="5"/>
        <v>0</v>
      </c>
      <c r="X41" s="1">
        <f t="shared" si="5"/>
        <v>1</v>
      </c>
      <c r="Y41" s="1">
        <f t="shared" si="5"/>
        <v>1</v>
      </c>
      <c r="Z41" s="1">
        <f t="shared" si="5"/>
        <v>1</v>
      </c>
      <c r="AA41" s="1"/>
    </row>
    <row r="42" spans="1:27" ht="15.75" x14ac:dyDescent="0.25">
      <c r="A42" s="1">
        <v>23</v>
      </c>
      <c r="B42" s="18" t="s">
        <v>133</v>
      </c>
      <c r="C42" s="1">
        <f t="shared" si="3"/>
        <v>9</v>
      </c>
      <c r="D42" s="1">
        <f t="shared" si="4"/>
        <v>0</v>
      </c>
      <c r="E42" s="1">
        <f t="shared" si="4"/>
        <v>0</v>
      </c>
      <c r="F42" s="1">
        <f t="shared" si="5"/>
        <v>0</v>
      </c>
      <c r="G42" s="1">
        <f t="shared" si="5"/>
        <v>1</v>
      </c>
      <c r="H42" s="1">
        <f t="shared" si="5"/>
        <v>1</v>
      </c>
      <c r="I42" s="1">
        <f t="shared" si="5"/>
        <v>0</v>
      </c>
      <c r="J42" s="1">
        <f t="shared" si="5"/>
        <v>0</v>
      </c>
      <c r="K42" s="1">
        <f t="shared" si="5"/>
        <v>0</v>
      </c>
      <c r="L42" s="1">
        <f t="shared" si="5"/>
        <v>1</v>
      </c>
      <c r="M42" s="1">
        <f t="shared" si="5"/>
        <v>1</v>
      </c>
      <c r="N42" s="1">
        <f t="shared" si="5"/>
        <v>1</v>
      </c>
      <c r="O42" s="1">
        <f t="shared" si="5"/>
        <v>0</v>
      </c>
      <c r="P42" s="1">
        <f t="shared" si="5"/>
        <v>0</v>
      </c>
      <c r="Q42" s="1">
        <f t="shared" si="5"/>
        <v>0</v>
      </c>
      <c r="R42" s="1">
        <f t="shared" si="5"/>
        <v>0</v>
      </c>
      <c r="S42" s="1">
        <f t="shared" si="5"/>
        <v>0</v>
      </c>
      <c r="T42" s="1">
        <f t="shared" si="5"/>
        <v>0</v>
      </c>
      <c r="U42" s="1">
        <f t="shared" si="5"/>
        <v>1</v>
      </c>
      <c r="V42" s="1">
        <f t="shared" si="5"/>
        <v>1</v>
      </c>
      <c r="W42" s="1">
        <f t="shared" si="5"/>
        <v>1</v>
      </c>
      <c r="X42" s="1">
        <f t="shared" si="5"/>
        <v>1</v>
      </c>
      <c r="Y42" s="1">
        <f t="shared" si="5"/>
        <v>0</v>
      </c>
      <c r="Z42" s="1">
        <f t="shared" si="5"/>
        <v>0</v>
      </c>
      <c r="AA42" s="1"/>
    </row>
    <row r="43" spans="1:27" ht="15.75" x14ac:dyDescent="0.25">
      <c r="A43" s="1">
        <v>24</v>
      </c>
      <c r="B43" s="1" t="s">
        <v>76</v>
      </c>
      <c r="C43" s="1">
        <f t="shared" si="3"/>
        <v>10</v>
      </c>
      <c r="D43" s="1">
        <f t="shared" si="4"/>
        <v>0</v>
      </c>
      <c r="E43" s="1">
        <f t="shared" si="4"/>
        <v>1</v>
      </c>
      <c r="F43" s="1">
        <f t="shared" si="5"/>
        <v>0</v>
      </c>
      <c r="G43" s="1">
        <f t="shared" si="5"/>
        <v>0</v>
      </c>
      <c r="H43" s="1">
        <f t="shared" si="5"/>
        <v>0</v>
      </c>
      <c r="I43" s="1">
        <f t="shared" si="5"/>
        <v>0</v>
      </c>
      <c r="J43" s="1">
        <f t="shared" si="5"/>
        <v>0</v>
      </c>
      <c r="K43" s="1">
        <f t="shared" si="5"/>
        <v>0</v>
      </c>
      <c r="L43" s="1">
        <f t="shared" si="5"/>
        <v>1</v>
      </c>
      <c r="M43" s="1">
        <f t="shared" si="5"/>
        <v>1</v>
      </c>
      <c r="N43" s="1">
        <f t="shared" si="5"/>
        <v>1</v>
      </c>
      <c r="O43" s="1">
        <f t="shared" si="5"/>
        <v>0</v>
      </c>
      <c r="P43" s="1">
        <f t="shared" si="5"/>
        <v>0</v>
      </c>
      <c r="Q43" s="1">
        <f t="shared" si="5"/>
        <v>0</v>
      </c>
      <c r="R43" s="1">
        <f t="shared" si="5"/>
        <v>0</v>
      </c>
      <c r="S43" s="1">
        <f t="shared" si="5"/>
        <v>0</v>
      </c>
      <c r="T43" s="1">
        <f t="shared" si="5"/>
        <v>0</v>
      </c>
      <c r="U43" s="1">
        <f t="shared" si="5"/>
        <v>1</v>
      </c>
      <c r="V43" s="1">
        <f t="shared" si="5"/>
        <v>1</v>
      </c>
      <c r="W43" s="1">
        <f t="shared" si="5"/>
        <v>1</v>
      </c>
      <c r="X43" s="1">
        <f t="shared" si="5"/>
        <v>1</v>
      </c>
      <c r="Y43" s="1">
        <f t="shared" si="5"/>
        <v>1</v>
      </c>
      <c r="Z43" s="1">
        <f t="shared" si="5"/>
        <v>1</v>
      </c>
      <c r="AA43" s="1"/>
    </row>
    <row r="44" spans="1:27" ht="15.75" x14ac:dyDescent="0.25">
      <c r="A44" s="1">
        <v>25</v>
      </c>
      <c r="B44" s="18" t="s">
        <v>70</v>
      </c>
      <c r="C44" s="1">
        <f t="shared" si="3"/>
        <v>9</v>
      </c>
      <c r="D44" s="1">
        <f t="shared" si="4"/>
        <v>1</v>
      </c>
      <c r="E44" s="1">
        <f t="shared" si="4"/>
        <v>1</v>
      </c>
      <c r="F44" s="1">
        <f t="shared" si="5"/>
        <v>1</v>
      </c>
      <c r="G44" s="1">
        <f t="shared" si="5"/>
        <v>1</v>
      </c>
      <c r="H44" s="1">
        <f t="shared" si="5"/>
        <v>0</v>
      </c>
      <c r="I44" s="1">
        <f t="shared" si="5"/>
        <v>1</v>
      </c>
      <c r="J44" s="1">
        <f t="shared" si="5"/>
        <v>0</v>
      </c>
      <c r="K44" s="1">
        <f t="shared" si="5"/>
        <v>0</v>
      </c>
      <c r="L44" s="1">
        <f t="shared" si="5"/>
        <v>0</v>
      </c>
      <c r="M44" s="1">
        <f t="shared" si="5"/>
        <v>0</v>
      </c>
      <c r="N44" s="1">
        <f t="shared" si="5"/>
        <v>0</v>
      </c>
      <c r="O44" s="1">
        <f t="shared" si="5"/>
        <v>0</v>
      </c>
      <c r="P44" s="1">
        <f t="shared" si="5"/>
        <v>0</v>
      </c>
      <c r="Q44" s="1">
        <f t="shared" si="5"/>
        <v>0</v>
      </c>
      <c r="R44" s="1">
        <f t="shared" si="5"/>
        <v>1</v>
      </c>
      <c r="S44" s="1">
        <f t="shared" si="5"/>
        <v>0</v>
      </c>
      <c r="T44" s="1">
        <f t="shared" si="5"/>
        <v>0</v>
      </c>
      <c r="U44" s="1">
        <f t="shared" si="5"/>
        <v>1</v>
      </c>
      <c r="V44" s="1">
        <f t="shared" si="5"/>
        <v>1</v>
      </c>
      <c r="W44" s="1">
        <f t="shared" si="5"/>
        <v>0</v>
      </c>
      <c r="X44" s="1">
        <f t="shared" si="5"/>
        <v>0</v>
      </c>
      <c r="Y44" s="1">
        <f t="shared" si="5"/>
        <v>1</v>
      </c>
      <c r="Z44" s="1">
        <f t="shared" ref="F44:Z45" si="6">IF(IFERROR(VLOOKUP($B44,Z$3:Z$12,1,FALSE),0)=0,0,1)</f>
        <v>0</v>
      </c>
      <c r="AA44" s="1"/>
    </row>
    <row r="45" spans="1:27" ht="15.75" x14ac:dyDescent="0.25">
      <c r="A45" s="1">
        <v>26</v>
      </c>
      <c r="B45" s="18" t="s">
        <v>136</v>
      </c>
      <c r="C45" s="1">
        <f t="shared" si="3"/>
        <v>9</v>
      </c>
      <c r="D45" s="1">
        <f t="shared" si="4"/>
        <v>1</v>
      </c>
      <c r="E45" s="1">
        <f t="shared" si="4"/>
        <v>0</v>
      </c>
      <c r="F45" s="1">
        <f t="shared" si="6"/>
        <v>0</v>
      </c>
      <c r="G45" s="1">
        <f t="shared" si="6"/>
        <v>0</v>
      </c>
      <c r="H45" s="1">
        <f t="shared" si="6"/>
        <v>0</v>
      </c>
      <c r="I45" s="1">
        <f t="shared" si="6"/>
        <v>1</v>
      </c>
      <c r="J45" s="1">
        <f t="shared" si="6"/>
        <v>1</v>
      </c>
      <c r="K45" s="1">
        <f t="shared" si="6"/>
        <v>1</v>
      </c>
      <c r="L45" s="1">
        <f t="shared" si="6"/>
        <v>0</v>
      </c>
      <c r="M45" s="1">
        <f t="shared" si="6"/>
        <v>0</v>
      </c>
      <c r="N45" s="1">
        <f t="shared" si="6"/>
        <v>0</v>
      </c>
      <c r="O45" s="1">
        <f t="shared" si="6"/>
        <v>0</v>
      </c>
      <c r="P45" s="1">
        <f t="shared" si="6"/>
        <v>0</v>
      </c>
      <c r="Q45" s="1">
        <f t="shared" si="6"/>
        <v>0</v>
      </c>
      <c r="R45" s="1">
        <f t="shared" si="6"/>
        <v>1</v>
      </c>
      <c r="S45" s="1">
        <f t="shared" si="6"/>
        <v>1</v>
      </c>
      <c r="T45" s="1">
        <f t="shared" si="6"/>
        <v>1</v>
      </c>
      <c r="U45" s="1">
        <f t="shared" si="6"/>
        <v>1</v>
      </c>
      <c r="V45" s="1">
        <f t="shared" si="6"/>
        <v>1</v>
      </c>
      <c r="W45" s="1">
        <f t="shared" si="6"/>
        <v>0</v>
      </c>
      <c r="X45" s="1">
        <f t="shared" si="6"/>
        <v>0</v>
      </c>
      <c r="Y45" s="1">
        <f t="shared" si="6"/>
        <v>0</v>
      </c>
      <c r="Z45" s="1">
        <f t="shared" si="6"/>
        <v>0</v>
      </c>
      <c r="AA45" s="1"/>
    </row>
    <row r="46" spans="1:27" ht="15.75" x14ac:dyDescent="0.25">
      <c r="A46" s="1">
        <v>27</v>
      </c>
      <c r="B46" s="1" t="s">
        <v>110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x14ac:dyDescent="0.25">
      <c r="A47" s="1">
        <v>28</v>
      </c>
      <c r="B47" s="1" t="s">
        <v>111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x14ac:dyDescent="0.25">
      <c r="A48" s="1">
        <v>29</v>
      </c>
      <c r="B48" s="1" t="s">
        <v>112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x14ac:dyDescent="0.25">
      <c r="A49" s="1">
        <v>30</v>
      </c>
      <c r="B49" s="1" t="s">
        <v>113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x14ac:dyDescent="0.25">
      <c r="A50" s="1">
        <v>31</v>
      </c>
      <c r="B50" s="1" t="s">
        <v>114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x14ac:dyDescent="0.25">
      <c r="A51" s="1">
        <v>32</v>
      </c>
      <c r="B51" s="1" t="s">
        <v>141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x14ac:dyDescent="0.25">
      <c r="A52" s="1">
        <v>33</v>
      </c>
      <c r="B52" s="1" t="s">
        <v>117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x14ac:dyDescent="0.25">
      <c r="A53" s="1">
        <v>34</v>
      </c>
      <c r="B53" s="1" t="s">
        <v>118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x14ac:dyDescent="0.25">
      <c r="A54" s="1">
        <v>35</v>
      </c>
      <c r="B54" s="1" t="s">
        <v>119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8">
    <mergeCell ref="U1:V1"/>
    <mergeCell ref="W1:Y1"/>
    <mergeCell ref="D1:F1"/>
    <mergeCell ref="G1:H1"/>
    <mergeCell ref="I1:K1"/>
    <mergeCell ref="L1:N1"/>
    <mergeCell ref="O1:Q1"/>
    <mergeCell ref="R1:T1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opLeftCell="A7" workbookViewId="0">
      <selection activeCell="N2" sqref="N2"/>
    </sheetView>
  </sheetViews>
  <sheetFormatPr defaultRowHeight="15" x14ac:dyDescent="0.25"/>
  <cols>
    <col min="1" max="1" width="6" bestFit="1" customWidth="1"/>
    <col min="2" max="2" width="4.85546875" bestFit="1" customWidth="1"/>
    <col min="3" max="3" width="5.5703125" bestFit="1" customWidth="1"/>
    <col min="4" max="4" width="6.140625" bestFit="1" customWidth="1"/>
    <col min="5" max="5" width="45" bestFit="1" customWidth="1"/>
    <col min="6" max="6" width="5.85546875" bestFit="1" customWidth="1"/>
    <col min="7" max="9" width="3.85546875" bestFit="1" customWidth="1"/>
    <col min="10" max="10" width="2.7109375" bestFit="1" customWidth="1"/>
    <col min="11" max="11" width="3" bestFit="1" customWidth="1"/>
    <col min="12" max="12" width="44" bestFit="1" customWidth="1"/>
    <col min="13" max="13" width="7.140625" bestFit="1" customWidth="1"/>
    <col min="14" max="14" width="11.85546875" bestFit="1" customWidth="1"/>
    <col min="15" max="15" width="7.140625" bestFit="1" customWidth="1"/>
    <col min="16" max="16" width="25.42578125" bestFit="1" customWidth="1"/>
    <col min="17" max="17" width="3.140625" bestFit="1" customWidth="1"/>
  </cols>
  <sheetData>
    <row r="1" spans="1:23" ht="15.75" x14ac:dyDescent="0.25">
      <c r="D1" s="2" t="s">
        <v>1</v>
      </c>
      <c r="E1" s="2" t="s">
        <v>0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1"/>
      <c r="N1" s="1" t="s">
        <v>116</v>
      </c>
      <c r="O1" s="1"/>
    </row>
    <row r="2" spans="1:23" ht="15.75" x14ac:dyDescent="0.25">
      <c r="A2" t="s">
        <v>156</v>
      </c>
      <c r="B2" t="s">
        <v>218</v>
      </c>
      <c r="C2" t="s">
        <v>184</v>
      </c>
      <c r="D2" s="1">
        <v>2</v>
      </c>
      <c r="E2" s="17" t="s">
        <v>151</v>
      </c>
      <c r="F2" s="1">
        <v>1</v>
      </c>
      <c r="G2" s="19">
        <v>2</v>
      </c>
      <c r="H2" s="19">
        <v>2</v>
      </c>
      <c r="I2" s="19">
        <v>2</v>
      </c>
      <c r="J2" s="19"/>
      <c r="K2" s="19"/>
      <c r="L2" s="1"/>
      <c r="M2" s="1"/>
      <c r="N2" s="1">
        <v>10</v>
      </c>
      <c r="O2" s="1">
        <v>1</v>
      </c>
      <c r="P2" s="36" t="s">
        <v>96</v>
      </c>
      <c r="Q2" t="s">
        <v>145</v>
      </c>
      <c r="R2" s="14">
        <v>10</v>
      </c>
      <c r="S2" s="13">
        <v>10</v>
      </c>
      <c r="T2" s="9">
        <v>10</v>
      </c>
      <c r="U2" s="9"/>
      <c r="V2" s="439"/>
      <c r="W2" s="439"/>
    </row>
    <row r="3" spans="1:23" ht="15.75" x14ac:dyDescent="0.25">
      <c r="A3" t="s">
        <v>156</v>
      </c>
      <c r="B3" t="s">
        <v>218</v>
      </c>
      <c r="C3" t="s">
        <v>184</v>
      </c>
      <c r="D3" s="1">
        <v>2</v>
      </c>
      <c r="E3" s="17" t="s">
        <v>149</v>
      </c>
      <c r="F3" s="1">
        <v>1</v>
      </c>
      <c r="G3" s="19">
        <v>2</v>
      </c>
      <c r="H3" s="19">
        <v>2</v>
      </c>
      <c r="I3" s="19">
        <v>2</v>
      </c>
      <c r="J3" s="19"/>
      <c r="K3" s="19"/>
      <c r="L3" s="1"/>
      <c r="M3" s="1"/>
      <c r="N3" s="1">
        <v>10</v>
      </c>
      <c r="O3" s="1">
        <v>2</v>
      </c>
      <c r="P3" s="31" t="s">
        <v>97</v>
      </c>
      <c r="Q3" t="s">
        <v>145</v>
      </c>
      <c r="R3" s="14">
        <v>10</v>
      </c>
      <c r="S3" s="14">
        <v>10</v>
      </c>
      <c r="T3" s="14"/>
      <c r="U3" s="14"/>
      <c r="V3" s="440"/>
      <c r="W3" s="440"/>
    </row>
    <row r="4" spans="1:23" ht="15.75" x14ac:dyDescent="0.25">
      <c r="A4" t="s">
        <v>156</v>
      </c>
      <c r="B4" t="s">
        <v>218</v>
      </c>
      <c r="C4" t="s">
        <v>184</v>
      </c>
      <c r="D4" s="1">
        <v>2</v>
      </c>
      <c r="E4" s="17" t="s">
        <v>150</v>
      </c>
      <c r="F4" s="1">
        <v>1</v>
      </c>
      <c r="G4" s="19">
        <v>2</v>
      </c>
      <c r="H4" s="19">
        <v>2</v>
      </c>
      <c r="I4" s="19">
        <v>2</v>
      </c>
      <c r="J4" s="19"/>
      <c r="K4" s="19"/>
      <c r="L4" s="1"/>
      <c r="M4" s="1"/>
      <c r="N4" s="1">
        <v>10</v>
      </c>
      <c r="O4" s="1">
        <v>3</v>
      </c>
      <c r="P4" s="37" t="s">
        <v>104</v>
      </c>
      <c r="Q4" t="s">
        <v>145</v>
      </c>
      <c r="R4" s="9">
        <v>10</v>
      </c>
      <c r="S4" s="9">
        <v>10</v>
      </c>
      <c r="T4" s="41">
        <v>10</v>
      </c>
      <c r="U4" s="9"/>
      <c r="V4" s="441"/>
      <c r="W4" s="441"/>
    </row>
    <row r="5" spans="1:23" ht="15.75" x14ac:dyDescent="0.25">
      <c r="C5" t="s">
        <v>184</v>
      </c>
      <c r="D5" s="1">
        <v>2</v>
      </c>
      <c r="E5" s="17" t="s">
        <v>188</v>
      </c>
      <c r="F5" s="1">
        <v>1</v>
      </c>
      <c r="G5" s="1"/>
      <c r="H5" s="1"/>
      <c r="I5" s="19">
        <v>2</v>
      </c>
      <c r="J5" s="19"/>
      <c r="K5" s="19"/>
      <c r="L5" s="20" t="s">
        <v>68</v>
      </c>
      <c r="M5" s="1"/>
      <c r="N5" s="1">
        <v>6</v>
      </c>
      <c r="O5" s="1">
        <v>2</v>
      </c>
      <c r="P5" s="38" t="s">
        <v>106</v>
      </c>
      <c r="Q5" t="s">
        <v>145</v>
      </c>
      <c r="R5" s="41">
        <v>8</v>
      </c>
      <c r="S5" s="41">
        <v>10</v>
      </c>
      <c r="T5" s="41">
        <v>10</v>
      </c>
      <c r="U5" s="9"/>
      <c r="V5" s="442"/>
      <c r="W5" s="442"/>
    </row>
    <row r="6" spans="1:23" ht="15.75" x14ac:dyDescent="0.25">
      <c r="A6" t="s">
        <v>156</v>
      </c>
      <c r="B6" t="s">
        <v>218</v>
      </c>
      <c r="D6" s="1">
        <v>2</v>
      </c>
      <c r="E6" s="34" t="s">
        <v>155</v>
      </c>
      <c r="F6" s="1">
        <v>1</v>
      </c>
      <c r="G6" s="19">
        <v>2</v>
      </c>
      <c r="H6" s="28">
        <v>2</v>
      </c>
      <c r="I6" s="1"/>
      <c r="J6" s="1"/>
      <c r="K6" s="1"/>
      <c r="L6" s="26" t="s">
        <v>98</v>
      </c>
      <c r="M6" s="26"/>
      <c r="N6" s="20">
        <v>4</v>
      </c>
      <c r="O6" s="1">
        <v>2</v>
      </c>
      <c r="P6" s="38" t="s">
        <v>106</v>
      </c>
      <c r="Q6" s="9"/>
      <c r="R6" s="16"/>
      <c r="S6" s="16"/>
      <c r="T6" s="9"/>
      <c r="U6" s="9"/>
      <c r="V6" s="438"/>
      <c r="W6" s="438"/>
    </row>
    <row r="7" spans="1:23" ht="15.75" x14ac:dyDescent="0.25">
      <c r="C7" t="s">
        <v>184</v>
      </c>
      <c r="D7" s="1">
        <v>2</v>
      </c>
      <c r="E7" s="1" t="s">
        <v>187</v>
      </c>
      <c r="F7" s="1">
        <v>1</v>
      </c>
      <c r="G7" s="1"/>
      <c r="H7" s="1"/>
      <c r="I7" s="19">
        <v>2</v>
      </c>
      <c r="J7" s="19"/>
      <c r="K7" s="19"/>
      <c r="L7" s="18" t="s">
        <v>75</v>
      </c>
      <c r="N7" s="1">
        <v>6</v>
      </c>
      <c r="O7" s="1">
        <v>3</v>
      </c>
      <c r="P7" s="39" t="s">
        <v>107</v>
      </c>
      <c r="Q7" s="41" t="s">
        <v>145</v>
      </c>
      <c r="R7" s="16">
        <v>8</v>
      </c>
      <c r="S7" s="16">
        <v>10</v>
      </c>
      <c r="T7" s="16">
        <v>10</v>
      </c>
      <c r="U7" s="16"/>
      <c r="V7" s="443"/>
      <c r="W7" s="443"/>
    </row>
    <row r="8" spans="1:23" ht="15.75" x14ac:dyDescent="0.25">
      <c r="C8" t="s">
        <v>184</v>
      </c>
      <c r="D8" s="1">
        <v>2</v>
      </c>
      <c r="E8" s="1" t="s">
        <v>186</v>
      </c>
      <c r="F8" s="1">
        <v>1</v>
      </c>
      <c r="G8" s="1"/>
      <c r="H8" s="1"/>
      <c r="I8" s="19">
        <v>2</v>
      </c>
      <c r="J8" s="19"/>
      <c r="K8" s="19"/>
      <c r="L8" s="1" t="s">
        <v>77</v>
      </c>
      <c r="M8" s="1"/>
      <c r="N8" s="1">
        <v>6</v>
      </c>
      <c r="O8" s="1">
        <v>1</v>
      </c>
      <c r="P8" s="42" t="s">
        <v>108</v>
      </c>
      <c r="Q8" s="41" t="s">
        <v>145</v>
      </c>
      <c r="R8" s="16">
        <v>10</v>
      </c>
      <c r="S8" s="16">
        <v>10</v>
      </c>
      <c r="T8" s="9"/>
      <c r="U8" s="9"/>
      <c r="V8" s="442"/>
      <c r="W8" s="442"/>
    </row>
    <row r="9" spans="1:23" ht="15.75" x14ac:dyDescent="0.25">
      <c r="A9" t="s">
        <v>156</v>
      </c>
      <c r="B9" t="s">
        <v>218</v>
      </c>
      <c r="C9" t="s">
        <v>184</v>
      </c>
      <c r="D9" s="1">
        <v>2</v>
      </c>
      <c r="E9" s="1" t="s">
        <v>153</v>
      </c>
      <c r="F9" s="1">
        <v>1</v>
      </c>
      <c r="G9" s="19">
        <v>2</v>
      </c>
      <c r="H9" s="19">
        <v>2</v>
      </c>
      <c r="I9" s="28">
        <v>2</v>
      </c>
      <c r="J9" s="28"/>
      <c r="K9" s="28"/>
      <c r="L9" s="18" t="s">
        <v>225</v>
      </c>
      <c r="M9" s="30"/>
      <c r="N9" s="1">
        <v>10</v>
      </c>
      <c r="O9" s="1">
        <v>1</v>
      </c>
      <c r="P9" s="32" t="s">
        <v>105</v>
      </c>
      <c r="Q9" t="s">
        <v>145</v>
      </c>
      <c r="R9" s="9">
        <v>10</v>
      </c>
      <c r="S9" s="9">
        <v>10</v>
      </c>
      <c r="T9" s="15">
        <v>10</v>
      </c>
      <c r="U9" s="9"/>
      <c r="V9" s="438"/>
      <c r="W9" s="438"/>
    </row>
    <row r="10" spans="1:23" ht="15.75" x14ac:dyDescent="0.25">
      <c r="A10" t="s">
        <v>156</v>
      </c>
      <c r="B10" t="s">
        <v>218</v>
      </c>
      <c r="C10" t="s">
        <v>184</v>
      </c>
      <c r="D10" s="1">
        <v>2</v>
      </c>
      <c r="E10" s="1" t="s">
        <v>152</v>
      </c>
      <c r="F10" s="1">
        <v>1</v>
      </c>
      <c r="G10" s="19">
        <v>2</v>
      </c>
      <c r="H10" s="19">
        <v>2</v>
      </c>
      <c r="I10" s="19">
        <v>2</v>
      </c>
      <c r="J10" s="19"/>
      <c r="K10" s="19"/>
      <c r="L10" s="1" t="s">
        <v>78</v>
      </c>
      <c r="M10" s="1"/>
      <c r="N10" s="1">
        <v>10</v>
      </c>
      <c r="O10" s="1">
        <v>2</v>
      </c>
      <c r="P10" s="42" t="s">
        <v>108</v>
      </c>
      <c r="R10" s="10"/>
      <c r="S10" s="10"/>
      <c r="T10" s="438"/>
      <c r="U10" s="438"/>
      <c r="V10" s="438"/>
      <c r="W10" s="438"/>
    </row>
    <row r="11" spans="1:23" ht="15.75" x14ac:dyDescent="0.25">
      <c r="C11" t="s">
        <v>184</v>
      </c>
      <c r="D11" s="1">
        <v>2</v>
      </c>
      <c r="E11" s="1" t="s">
        <v>185</v>
      </c>
      <c r="F11" s="1">
        <v>1</v>
      </c>
      <c r="G11" s="1"/>
      <c r="H11" s="1"/>
      <c r="I11" s="19">
        <v>2</v>
      </c>
      <c r="J11" s="19"/>
      <c r="K11" s="19"/>
      <c r="L11" s="21" t="s">
        <v>57</v>
      </c>
      <c r="M11" s="1"/>
      <c r="N11" s="1">
        <v>6</v>
      </c>
      <c r="O11" s="1">
        <v>2</v>
      </c>
      <c r="P11" s="43" t="s">
        <v>109</v>
      </c>
      <c r="Q11" t="s">
        <v>145</v>
      </c>
      <c r="R11" s="9">
        <v>8</v>
      </c>
      <c r="S11" s="10">
        <v>10</v>
      </c>
      <c r="T11" s="9">
        <v>8</v>
      </c>
      <c r="U11" s="9"/>
      <c r="V11" s="11"/>
      <c r="W11" s="9"/>
    </row>
    <row r="12" spans="1:23" ht="15.75" x14ac:dyDescent="0.25">
      <c r="A12" t="s">
        <v>156</v>
      </c>
      <c r="B12" t="s">
        <v>218</v>
      </c>
      <c r="D12" s="1">
        <v>2</v>
      </c>
      <c r="E12" s="1" t="s">
        <v>154</v>
      </c>
      <c r="F12" s="1">
        <v>1</v>
      </c>
      <c r="G12" s="19">
        <v>2</v>
      </c>
      <c r="H12" s="19">
        <v>2</v>
      </c>
      <c r="I12" s="1"/>
      <c r="J12" s="1"/>
      <c r="K12" s="1"/>
      <c r="L12" s="22" t="s">
        <v>66</v>
      </c>
      <c r="M12" s="1"/>
      <c r="N12" s="1">
        <v>4</v>
      </c>
      <c r="O12" s="1">
        <v>3</v>
      </c>
      <c r="P12" s="39" t="s">
        <v>107</v>
      </c>
      <c r="R12" s="9"/>
      <c r="S12" s="10"/>
      <c r="T12" s="11"/>
      <c r="U12" s="9"/>
      <c r="V12" s="10"/>
      <c r="W12" s="9"/>
    </row>
    <row r="13" spans="1:23" ht="15.75" x14ac:dyDescent="0.25">
      <c r="D13" s="1"/>
      <c r="E13" s="1"/>
      <c r="F13" s="1"/>
      <c r="G13" s="30">
        <f>SUM(G2:G12)</f>
        <v>14</v>
      </c>
      <c r="H13" s="30">
        <f t="shared" ref="H13:I13" si="0">SUM(H2:H12)</f>
        <v>14</v>
      </c>
      <c r="I13" s="30">
        <f t="shared" si="0"/>
        <v>18</v>
      </c>
      <c r="J13" s="1"/>
      <c r="K13" s="1"/>
      <c r="L13" s="22"/>
      <c r="M13" s="1"/>
      <c r="N13" s="1"/>
      <c r="O13" s="1"/>
      <c r="P13" s="1"/>
      <c r="R13" s="9"/>
      <c r="S13" s="10"/>
      <c r="T13" s="11"/>
      <c r="U13" s="9"/>
      <c r="V13" s="10"/>
      <c r="W13" s="9"/>
    </row>
    <row r="14" spans="1:23" ht="15.75" x14ac:dyDescent="0.25">
      <c r="D14" s="1"/>
      <c r="E14" s="1"/>
      <c r="F14" s="1"/>
      <c r="G14" s="30">
        <v>10</v>
      </c>
      <c r="H14" s="30">
        <v>10</v>
      </c>
      <c r="I14" s="1">
        <v>6</v>
      </c>
      <c r="J14" s="1"/>
      <c r="K14" s="1"/>
      <c r="L14" s="22"/>
      <c r="M14" s="1"/>
      <c r="N14" s="1"/>
      <c r="O14" s="1"/>
      <c r="P14" s="1"/>
      <c r="R14" s="9"/>
      <c r="S14" s="10"/>
      <c r="T14" s="11"/>
      <c r="U14" s="9"/>
      <c r="V14" s="10"/>
      <c r="W14" s="9"/>
    </row>
    <row r="15" spans="1:23" ht="15.75" x14ac:dyDescent="0.25">
      <c r="A15" t="s">
        <v>156</v>
      </c>
      <c r="C15" t="s">
        <v>184</v>
      </c>
      <c r="D15" s="1">
        <v>2</v>
      </c>
      <c r="E15" s="1" t="s">
        <v>212</v>
      </c>
      <c r="F15" s="1">
        <v>3</v>
      </c>
      <c r="G15" s="19">
        <v>2</v>
      </c>
      <c r="H15" s="1"/>
      <c r="I15" s="19">
        <v>2</v>
      </c>
      <c r="J15" s="19"/>
      <c r="K15" s="19"/>
      <c r="L15" s="1"/>
      <c r="M15" s="1"/>
      <c r="N15" s="1">
        <v>8</v>
      </c>
      <c r="O15" s="1">
        <v>2</v>
      </c>
      <c r="P15" s="36" t="s">
        <v>96</v>
      </c>
      <c r="R15" s="12"/>
      <c r="S15" s="12"/>
      <c r="T15" s="10"/>
      <c r="U15" s="9"/>
      <c r="V15" s="10"/>
      <c r="W15" s="9"/>
    </row>
    <row r="16" spans="1:23" ht="15.75" x14ac:dyDescent="0.25">
      <c r="C16" t="s">
        <v>184</v>
      </c>
      <c r="D16" s="1">
        <v>2</v>
      </c>
      <c r="E16" s="1" t="s">
        <v>217</v>
      </c>
      <c r="F16" s="1">
        <v>3</v>
      </c>
      <c r="G16" s="1"/>
      <c r="H16" s="1"/>
      <c r="I16" s="19">
        <v>2</v>
      </c>
      <c r="J16" s="28"/>
      <c r="K16" s="33"/>
      <c r="L16" s="20" t="s">
        <v>99</v>
      </c>
      <c r="M16" s="24"/>
      <c r="N16" s="1">
        <v>6</v>
      </c>
      <c r="O16" s="1">
        <v>1</v>
      </c>
      <c r="P16" s="37" t="s">
        <v>104</v>
      </c>
      <c r="R16" s="10"/>
      <c r="S16" s="10"/>
      <c r="T16" s="11"/>
      <c r="U16" s="9"/>
      <c r="V16" s="10"/>
      <c r="W16" s="9"/>
    </row>
    <row r="17" spans="1:23" ht="15.75" x14ac:dyDescent="0.25">
      <c r="A17" t="s">
        <v>156</v>
      </c>
      <c r="B17" t="s">
        <v>218</v>
      </c>
      <c r="D17" s="1">
        <v>2</v>
      </c>
      <c r="E17" s="1" t="s">
        <v>165</v>
      </c>
      <c r="F17" s="1">
        <v>3</v>
      </c>
      <c r="G17" s="19">
        <v>2</v>
      </c>
      <c r="H17" s="19">
        <v>2</v>
      </c>
      <c r="I17" s="1"/>
      <c r="J17" s="1"/>
      <c r="K17" s="1"/>
      <c r="L17" s="26" t="s">
        <v>55</v>
      </c>
      <c r="M17" s="1"/>
      <c r="N17" s="1">
        <v>4</v>
      </c>
      <c r="O17" s="1">
        <v>1</v>
      </c>
      <c r="P17" s="37" t="s">
        <v>104</v>
      </c>
      <c r="R17" s="10"/>
      <c r="S17" s="10"/>
      <c r="T17" s="12"/>
      <c r="U17" s="9"/>
      <c r="V17" s="12"/>
      <c r="W17" s="9"/>
    </row>
    <row r="18" spans="1:23" ht="15.75" x14ac:dyDescent="0.25">
      <c r="C18" t="s">
        <v>184</v>
      </c>
      <c r="D18" s="1">
        <v>2</v>
      </c>
      <c r="E18" s="1" t="s">
        <v>214</v>
      </c>
      <c r="F18" s="1">
        <v>3</v>
      </c>
      <c r="G18" s="1"/>
      <c r="H18" s="1"/>
      <c r="I18" s="19">
        <v>2</v>
      </c>
      <c r="J18" s="19"/>
      <c r="K18" s="28"/>
      <c r="L18" s="22" t="s">
        <v>100</v>
      </c>
      <c r="M18" s="21"/>
      <c r="N18" s="1">
        <v>6</v>
      </c>
      <c r="O18" s="1">
        <v>2</v>
      </c>
      <c r="P18" s="32" t="s">
        <v>105</v>
      </c>
      <c r="R18" s="9"/>
      <c r="S18" s="10"/>
      <c r="T18" s="10"/>
      <c r="U18" s="9"/>
      <c r="V18" s="10"/>
      <c r="W18" s="9"/>
    </row>
    <row r="19" spans="1:23" ht="15.75" x14ac:dyDescent="0.25">
      <c r="A19" t="s">
        <v>156</v>
      </c>
      <c r="B19" t="s">
        <v>218</v>
      </c>
      <c r="D19" s="1">
        <v>2</v>
      </c>
      <c r="E19" s="1" t="s">
        <v>166</v>
      </c>
      <c r="F19" s="1">
        <v>3</v>
      </c>
      <c r="G19" s="19">
        <v>2</v>
      </c>
      <c r="H19" s="19">
        <v>2</v>
      </c>
      <c r="I19" s="1"/>
      <c r="J19" s="1"/>
      <c r="K19" s="1"/>
      <c r="L19" s="24" t="s">
        <v>58</v>
      </c>
      <c r="M19" s="1"/>
      <c r="N19" s="1">
        <v>4</v>
      </c>
      <c r="O19" s="1">
        <v>2</v>
      </c>
      <c r="P19" s="32" t="s">
        <v>105</v>
      </c>
      <c r="R19" s="12"/>
      <c r="S19" s="12"/>
      <c r="T19" s="10"/>
      <c r="U19" s="9"/>
      <c r="V19" s="10"/>
      <c r="W19" s="9"/>
    </row>
    <row r="20" spans="1:23" ht="15.75" x14ac:dyDescent="0.25">
      <c r="C20" t="s">
        <v>184</v>
      </c>
      <c r="D20" s="1">
        <v>2</v>
      </c>
      <c r="E20" s="1" t="s">
        <v>216</v>
      </c>
      <c r="F20" s="1">
        <v>3</v>
      </c>
      <c r="G20" s="1"/>
      <c r="H20" s="1"/>
      <c r="I20" s="19">
        <v>2</v>
      </c>
      <c r="J20" s="19"/>
      <c r="K20" s="19"/>
      <c r="L20" s="1" t="s">
        <v>79</v>
      </c>
      <c r="M20" s="1"/>
      <c r="N20" s="1">
        <v>6</v>
      </c>
      <c r="O20" s="1">
        <v>1</v>
      </c>
      <c r="P20" s="31" t="s">
        <v>97</v>
      </c>
      <c r="R20" s="10"/>
      <c r="S20" s="10"/>
      <c r="T20" s="12"/>
      <c r="U20" s="9"/>
      <c r="V20" s="12"/>
      <c r="W20" s="9"/>
    </row>
    <row r="21" spans="1:23" ht="15.75" x14ac:dyDescent="0.25">
      <c r="A21" t="s">
        <v>156</v>
      </c>
      <c r="B21" t="s">
        <v>218</v>
      </c>
      <c r="D21" s="1">
        <v>2</v>
      </c>
      <c r="E21" s="1" t="s">
        <v>162</v>
      </c>
      <c r="F21" s="1">
        <v>3</v>
      </c>
      <c r="G21" s="19">
        <v>2</v>
      </c>
      <c r="H21" s="19">
        <v>2</v>
      </c>
      <c r="I21" s="1"/>
      <c r="J21" s="1"/>
      <c r="K21" s="1"/>
      <c r="L21" s="1" t="s">
        <v>79</v>
      </c>
      <c r="M21" s="1"/>
      <c r="N21" s="1">
        <v>4</v>
      </c>
      <c r="O21" s="1">
        <v>1</v>
      </c>
      <c r="P21" s="31" t="s">
        <v>97</v>
      </c>
      <c r="R21" s="10"/>
      <c r="S21" s="10"/>
      <c r="T21" s="10"/>
      <c r="U21" s="9"/>
      <c r="V21" s="10"/>
      <c r="W21" s="9"/>
    </row>
    <row r="22" spans="1:23" ht="15.75" x14ac:dyDescent="0.25">
      <c r="C22" t="s">
        <v>184</v>
      </c>
      <c r="D22" s="1">
        <v>2</v>
      </c>
      <c r="E22" s="1" t="s">
        <v>213</v>
      </c>
      <c r="F22" s="1">
        <v>3</v>
      </c>
      <c r="G22" s="1"/>
      <c r="H22" s="1"/>
      <c r="I22" s="19">
        <v>2</v>
      </c>
      <c r="J22" s="19"/>
      <c r="K22" s="28"/>
      <c r="L22" s="18" t="s">
        <v>101</v>
      </c>
      <c r="M22" s="20"/>
      <c r="N22" s="1">
        <v>6</v>
      </c>
      <c r="O22" s="1">
        <v>3</v>
      </c>
      <c r="P22" s="38" t="s">
        <v>106</v>
      </c>
      <c r="Q22" s="9"/>
      <c r="R22" s="10"/>
      <c r="S22" s="10"/>
      <c r="T22" s="10"/>
      <c r="U22" s="9"/>
      <c r="V22" s="9"/>
      <c r="W22" s="9"/>
    </row>
    <row r="23" spans="1:23" ht="15.75" x14ac:dyDescent="0.25">
      <c r="A23" t="s">
        <v>156</v>
      </c>
      <c r="B23" t="s">
        <v>218</v>
      </c>
      <c r="D23" s="1">
        <v>2</v>
      </c>
      <c r="E23" s="1" t="s">
        <v>167</v>
      </c>
      <c r="F23" s="1">
        <v>3</v>
      </c>
      <c r="G23" s="19">
        <v>2</v>
      </c>
      <c r="H23" s="19">
        <v>2</v>
      </c>
      <c r="I23" s="1"/>
      <c r="J23" s="1"/>
      <c r="K23" s="1"/>
      <c r="L23" s="1" t="s">
        <v>80</v>
      </c>
      <c r="M23" s="1"/>
      <c r="N23" s="1">
        <v>4</v>
      </c>
      <c r="O23" s="1">
        <v>3</v>
      </c>
      <c r="P23" s="38" t="s">
        <v>106</v>
      </c>
    </row>
    <row r="24" spans="1:23" ht="15.75" x14ac:dyDescent="0.25">
      <c r="A24" t="s">
        <v>207</v>
      </c>
      <c r="B24" t="s">
        <v>227</v>
      </c>
      <c r="C24" t="s">
        <v>211</v>
      </c>
      <c r="D24" s="1">
        <v>2</v>
      </c>
      <c r="E24" s="1" t="s">
        <v>209</v>
      </c>
      <c r="F24" s="1">
        <v>35</v>
      </c>
      <c r="G24" s="19">
        <v>2</v>
      </c>
      <c r="H24" s="19">
        <v>2</v>
      </c>
      <c r="I24" s="50"/>
      <c r="J24" s="50"/>
      <c r="K24" s="50"/>
      <c r="L24" s="23" t="s">
        <v>63</v>
      </c>
      <c r="M24" s="1"/>
      <c r="N24" s="1">
        <v>4</v>
      </c>
      <c r="O24" s="1">
        <v>2</v>
      </c>
      <c r="P24" s="39" t="s">
        <v>107</v>
      </c>
    </row>
    <row r="25" spans="1:23" ht="15.75" x14ac:dyDescent="0.25">
      <c r="B25" t="s">
        <v>218</v>
      </c>
      <c r="D25" s="1">
        <v>2</v>
      </c>
      <c r="E25" s="1" t="s">
        <v>221</v>
      </c>
      <c r="F25" s="1">
        <v>3</v>
      </c>
      <c r="G25" s="1"/>
      <c r="H25" s="19">
        <v>2</v>
      </c>
      <c r="I25" s="1"/>
      <c r="J25" s="1"/>
      <c r="K25" s="1"/>
      <c r="L25" s="18" t="s">
        <v>71</v>
      </c>
      <c r="M25" s="1"/>
      <c r="N25" s="1">
        <v>2</v>
      </c>
      <c r="O25" s="1">
        <v>2</v>
      </c>
      <c r="P25" s="36" t="s">
        <v>96</v>
      </c>
    </row>
    <row r="26" spans="1:23" ht="15.75" x14ac:dyDescent="0.25">
      <c r="C26" t="s">
        <v>184</v>
      </c>
      <c r="D26" s="1">
        <v>2</v>
      </c>
      <c r="E26" s="1" t="s">
        <v>215</v>
      </c>
      <c r="F26" s="1">
        <v>3</v>
      </c>
      <c r="G26" s="1"/>
      <c r="H26" s="1"/>
      <c r="I26" s="19">
        <v>2</v>
      </c>
      <c r="J26" s="19"/>
      <c r="K26" s="19"/>
      <c r="L26" s="21" t="s">
        <v>64</v>
      </c>
      <c r="M26" s="1"/>
      <c r="N26" s="1">
        <v>6</v>
      </c>
      <c r="O26" s="1">
        <v>2</v>
      </c>
      <c r="P26" s="39" t="s">
        <v>107</v>
      </c>
    </row>
    <row r="27" spans="1:23" ht="15.75" x14ac:dyDescent="0.25">
      <c r="A27" t="s">
        <v>220</v>
      </c>
      <c r="B27" t="s">
        <v>219</v>
      </c>
      <c r="D27" s="1">
        <v>2</v>
      </c>
      <c r="E27" s="1" t="s">
        <v>172</v>
      </c>
      <c r="F27" s="1">
        <v>53</v>
      </c>
      <c r="G27" s="19">
        <v>2</v>
      </c>
      <c r="H27" s="19">
        <v>2</v>
      </c>
      <c r="I27" s="1"/>
      <c r="J27" s="1"/>
      <c r="K27" s="1"/>
      <c r="L27" s="20" t="s">
        <v>61</v>
      </c>
      <c r="M27" s="1"/>
      <c r="N27" s="1">
        <v>4</v>
      </c>
      <c r="O27" s="1">
        <v>2</v>
      </c>
      <c r="P27" s="43" t="s">
        <v>109</v>
      </c>
    </row>
    <row r="28" spans="1:23" ht="15.75" x14ac:dyDescent="0.25">
      <c r="A28" t="s">
        <v>156</v>
      </c>
      <c r="B28" t="s">
        <v>218</v>
      </c>
      <c r="D28" s="1">
        <v>2</v>
      </c>
      <c r="E28" s="1" t="s">
        <v>164</v>
      </c>
      <c r="F28" s="1">
        <v>3</v>
      </c>
      <c r="G28" s="19">
        <v>2</v>
      </c>
      <c r="H28" s="19">
        <v>2</v>
      </c>
      <c r="I28" s="1"/>
      <c r="J28" s="1"/>
      <c r="K28" s="1"/>
      <c r="L28" s="21" t="s">
        <v>56</v>
      </c>
      <c r="M28" s="1"/>
      <c r="N28" s="1">
        <v>4</v>
      </c>
      <c r="O28" s="1">
        <v>1</v>
      </c>
      <c r="P28" s="42" t="s">
        <v>108</v>
      </c>
    </row>
    <row r="29" spans="1:23" ht="15.75" x14ac:dyDescent="0.25">
      <c r="D29" s="1"/>
      <c r="E29" s="1"/>
      <c r="F29" s="1"/>
      <c r="G29" s="30">
        <f>SUM(G15:G28)</f>
        <v>16</v>
      </c>
      <c r="H29" s="30">
        <f t="shared" ref="H29:I29" si="1">SUM(H15:H28)</f>
        <v>16</v>
      </c>
      <c r="I29" s="30">
        <f t="shared" si="1"/>
        <v>12</v>
      </c>
      <c r="J29" s="1"/>
      <c r="K29" s="1"/>
      <c r="L29" s="21"/>
      <c r="M29" s="1"/>
      <c r="N29" s="1"/>
      <c r="O29" s="1"/>
      <c r="P29" s="1"/>
    </row>
    <row r="30" spans="1:23" ht="15.75" x14ac:dyDescent="0.25">
      <c r="D30" s="1"/>
      <c r="E30" s="1"/>
      <c r="F30" s="1"/>
      <c r="G30" s="30">
        <v>6</v>
      </c>
      <c r="H30" s="30">
        <v>8</v>
      </c>
      <c r="I30" s="1">
        <v>10</v>
      </c>
      <c r="J30" s="1"/>
      <c r="K30" s="1"/>
      <c r="L30" s="21"/>
      <c r="M30" s="1"/>
      <c r="N30" s="1"/>
      <c r="O30" s="1"/>
      <c r="P30" s="1"/>
    </row>
    <row r="31" spans="1:23" ht="15.75" x14ac:dyDescent="0.25">
      <c r="C31" t="s">
        <v>184</v>
      </c>
      <c r="D31" s="1">
        <v>2</v>
      </c>
      <c r="E31" s="1" t="s">
        <v>206</v>
      </c>
      <c r="F31" s="1">
        <v>5</v>
      </c>
      <c r="G31" s="1"/>
      <c r="H31" s="1"/>
      <c r="I31" s="19">
        <v>2</v>
      </c>
      <c r="J31" s="19"/>
      <c r="K31" s="19"/>
      <c r="L31" s="1"/>
      <c r="M31" s="1"/>
      <c r="N31" s="1">
        <v>6</v>
      </c>
      <c r="O31" s="1">
        <v>3</v>
      </c>
      <c r="P31" s="36" t="s">
        <v>96</v>
      </c>
    </row>
    <row r="32" spans="1:23" ht="15.75" x14ac:dyDescent="0.25">
      <c r="C32" t="s">
        <v>184</v>
      </c>
      <c r="D32" s="1">
        <v>2</v>
      </c>
      <c r="E32" s="1" t="s">
        <v>203</v>
      </c>
      <c r="F32" s="1">
        <v>5</v>
      </c>
      <c r="G32" s="1"/>
      <c r="H32" s="1"/>
      <c r="I32" s="27">
        <v>2</v>
      </c>
      <c r="J32" s="27"/>
      <c r="K32" s="27"/>
      <c r="L32" s="20" t="s">
        <v>68</v>
      </c>
      <c r="M32" s="21" t="s">
        <v>83</v>
      </c>
      <c r="N32" s="1">
        <v>6</v>
      </c>
      <c r="O32" s="1">
        <v>2</v>
      </c>
      <c r="P32" s="37" t="s">
        <v>104</v>
      </c>
    </row>
    <row r="33" spans="1:18" ht="15.75" x14ac:dyDescent="0.25">
      <c r="C33" t="s">
        <v>184</v>
      </c>
      <c r="D33" s="1">
        <v>2</v>
      </c>
      <c r="E33" s="1" t="s">
        <v>202</v>
      </c>
      <c r="F33" s="1">
        <v>5</v>
      </c>
      <c r="G33" s="1"/>
      <c r="H33" s="1"/>
      <c r="I33" s="27"/>
      <c r="J33" s="27"/>
      <c r="K33" s="27"/>
      <c r="L33" s="18" t="s">
        <v>75</v>
      </c>
      <c r="M33" s="21" t="s">
        <v>83</v>
      </c>
      <c r="N33" s="1"/>
      <c r="O33" s="1">
        <v>2</v>
      </c>
      <c r="P33" s="37" t="s">
        <v>104</v>
      </c>
    </row>
    <row r="34" spans="1:18" ht="15.75" x14ac:dyDescent="0.25">
      <c r="C34" t="s">
        <v>184</v>
      </c>
      <c r="D34" s="1">
        <v>2</v>
      </c>
      <c r="E34" s="1" t="s">
        <v>204</v>
      </c>
      <c r="F34" s="1">
        <v>5</v>
      </c>
      <c r="G34" s="1"/>
      <c r="H34" s="1"/>
      <c r="I34" s="27"/>
      <c r="J34" s="27"/>
      <c r="K34" s="27"/>
      <c r="L34" s="23" t="s">
        <v>63</v>
      </c>
      <c r="M34" s="21" t="s">
        <v>83</v>
      </c>
      <c r="N34" s="1"/>
      <c r="O34" s="1">
        <v>2</v>
      </c>
      <c r="P34" s="37" t="s">
        <v>104</v>
      </c>
    </row>
    <row r="35" spans="1:18" ht="15.75" x14ac:dyDescent="0.25">
      <c r="A35" t="s">
        <v>156</v>
      </c>
      <c r="C35" t="s">
        <v>184</v>
      </c>
      <c r="D35" s="1">
        <v>2</v>
      </c>
      <c r="E35" s="1" t="s">
        <v>180</v>
      </c>
      <c r="F35" s="1">
        <v>5</v>
      </c>
      <c r="G35" s="19">
        <v>2</v>
      </c>
      <c r="H35" s="1"/>
      <c r="I35" s="28">
        <v>2</v>
      </c>
      <c r="J35" s="28"/>
      <c r="K35" s="28"/>
      <c r="L35" s="22" t="s">
        <v>102</v>
      </c>
      <c r="M35" s="1"/>
      <c r="N35" s="1">
        <v>8</v>
      </c>
      <c r="O35" s="1">
        <v>3</v>
      </c>
      <c r="P35" s="32" t="s">
        <v>105</v>
      </c>
    </row>
    <row r="36" spans="1:18" ht="15.75" x14ac:dyDescent="0.25">
      <c r="A36" t="s">
        <v>156</v>
      </c>
      <c r="C36" t="s">
        <v>184</v>
      </c>
      <c r="D36" s="1">
        <v>2</v>
      </c>
      <c r="E36" s="1" t="s">
        <v>210</v>
      </c>
      <c r="F36" s="1">
        <v>5</v>
      </c>
      <c r="G36" s="19">
        <v>2</v>
      </c>
      <c r="H36" s="1"/>
      <c r="I36" s="19">
        <v>2</v>
      </c>
      <c r="J36" s="19"/>
      <c r="K36" s="19"/>
      <c r="L36" s="25" t="s">
        <v>69</v>
      </c>
      <c r="M36" s="1"/>
      <c r="N36" s="1">
        <v>8</v>
      </c>
      <c r="O36" s="1">
        <v>1</v>
      </c>
      <c r="P36" s="38" t="s">
        <v>106</v>
      </c>
    </row>
    <row r="37" spans="1:18" ht="15.75" x14ac:dyDescent="0.25">
      <c r="A37" t="s">
        <v>156</v>
      </c>
      <c r="C37" t="s">
        <v>184</v>
      </c>
      <c r="D37" s="1">
        <v>2</v>
      </c>
      <c r="E37" s="1" t="s">
        <v>178</v>
      </c>
      <c r="F37" s="1">
        <v>5</v>
      </c>
      <c r="G37" s="19">
        <v>2</v>
      </c>
      <c r="H37" s="1"/>
      <c r="I37" s="28">
        <v>2</v>
      </c>
      <c r="J37" s="28"/>
      <c r="K37" s="28"/>
      <c r="L37" s="20" t="s">
        <v>103</v>
      </c>
      <c r="M37" s="22"/>
      <c r="N37" s="1">
        <v>8</v>
      </c>
      <c r="O37" s="1">
        <v>1</v>
      </c>
      <c r="P37" s="39" t="s">
        <v>107</v>
      </c>
    </row>
    <row r="38" spans="1:18" ht="15.75" x14ac:dyDescent="0.25">
      <c r="A38" t="s">
        <v>156</v>
      </c>
      <c r="B38" t="s">
        <v>218</v>
      </c>
      <c r="D38" s="1">
        <v>2</v>
      </c>
      <c r="E38" s="1" t="s">
        <v>181</v>
      </c>
      <c r="F38" s="1">
        <v>5</v>
      </c>
      <c r="G38" s="19">
        <v>2</v>
      </c>
      <c r="H38" s="19">
        <v>2</v>
      </c>
      <c r="I38" s="1"/>
      <c r="J38" s="1"/>
      <c r="K38" s="1"/>
      <c r="L38" s="18" t="s">
        <v>74</v>
      </c>
      <c r="M38" s="1"/>
      <c r="N38" s="1">
        <v>4</v>
      </c>
      <c r="O38" s="1">
        <v>3</v>
      </c>
      <c r="P38" s="36" t="s">
        <v>96</v>
      </c>
    </row>
    <row r="39" spans="1:18" ht="15.75" x14ac:dyDescent="0.25">
      <c r="C39" t="s">
        <v>184</v>
      </c>
      <c r="D39" s="1">
        <v>2</v>
      </c>
      <c r="E39" s="1" t="s">
        <v>205</v>
      </c>
      <c r="F39" s="1">
        <v>5</v>
      </c>
      <c r="G39" s="1"/>
      <c r="H39" s="1"/>
      <c r="I39" s="19">
        <v>2</v>
      </c>
      <c r="J39" s="19"/>
      <c r="K39" s="19"/>
      <c r="L39" s="22" t="s">
        <v>65</v>
      </c>
      <c r="M39" s="1"/>
      <c r="N39" s="1">
        <v>6</v>
      </c>
      <c r="O39" s="1">
        <v>1</v>
      </c>
      <c r="P39" s="1" t="s">
        <v>146</v>
      </c>
      <c r="Q39" t="s">
        <v>145</v>
      </c>
      <c r="R39">
        <v>10</v>
      </c>
    </row>
    <row r="40" spans="1:18" ht="15.75" x14ac:dyDescent="0.25">
      <c r="A40" t="s">
        <v>156</v>
      </c>
      <c r="C40" t="s">
        <v>184</v>
      </c>
      <c r="D40" s="1">
        <v>2</v>
      </c>
      <c r="E40" s="1" t="s">
        <v>179</v>
      </c>
      <c r="F40" s="1">
        <v>5</v>
      </c>
      <c r="G40" s="19">
        <v>2</v>
      </c>
      <c r="H40" s="1"/>
      <c r="I40" s="19">
        <v>2</v>
      </c>
      <c r="J40" s="19"/>
      <c r="K40" s="19"/>
      <c r="L40" s="1" t="s">
        <v>77</v>
      </c>
      <c r="M40" s="1"/>
      <c r="N40" s="1">
        <v>8</v>
      </c>
      <c r="O40" s="1">
        <v>1</v>
      </c>
      <c r="P40" s="43" t="s">
        <v>109</v>
      </c>
    </row>
    <row r="41" spans="1:18" ht="15.75" x14ac:dyDescent="0.25">
      <c r="B41" t="s">
        <v>218</v>
      </c>
      <c r="D41" s="1">
        <v>2</v>
      </c>
      <c r="E41" s="1" t="s">
        <v>226</v>
      </c>
      <c r="F41" s="1">
        <v>5</v>
      </c>
      <c r="G41" s="1"/>
      <c r="H41" s="19">
        <v>2</v>
      </c>
      <c r="I41" s="1"/>
      <c r="J41" s="1"/>
      <c r="K41" s="1"/>
      <c r="L41" s="1" t="s">
        <v>77</v>
      </c>
      <c r="M41" s="1"/>
      <c r="N41" s="1">
        <v>2</v>
      </c>
      <c r="O41" s="1">
        <v>3</v>
      </c>
      <c r="P41" s="32" t="s">
        <v>105</v>
      </c>
    </row>
    <row r="42" spans="1:18" ht="15.75" x14ac:dyDescent="0.25">
      <c r="A42" t="s">
        <v>156</v>
      </c>
      <c r="B42" t="s">
        <v>218</v>
      </c>
      <c r="D42" s="1">
        <v>2</v>
      </c>
      <c r="E42" s="1" t="s">
        <v>182</v>
      </c>
      <c r="F42" s="1">
        <v>5</v>
      </c>
      <c r="G42" s="19">
        <v>2</v>
      </c>
      <c r="H42" s="19">
        <v>2</v>
      </c>
      <c r="I42" s="1"/>
      <c r="J42" s="1"/>
      <c r="K42" s="1"/>
      <c r="L42" s="20" t="s">
        <v>62</v>
      </c>
      <c r="M42" s="1"/>
      <c r="N42" s="1">
        <v>4</v>
      </c>
      <c r="O42" s="1">
        <v>2</v>
      </c>
      <c r="P42" s="40" t="s">
        <v>104</v>
      </c>
    </row>
    <row r="43" spans="1:18" ht="15.75" x14ac:dyDescent="0.25">
      <c r="A43" t="s">
        <v>156</v>
      </c>
      <c r="B43" t="s">
        <v>218</v>
      </c>
      <c r="D43" s="1">
        <v>2</v>
      </c>
      <c r="E43" s="1" t="s">
        <v>183</v>
      </c>
      <c r="F43" s="1">
        <v>5</v>
      </c>
      <c r="G43" s="19">
        <v>2</v>
      </c>
      <c r="H43" s="19">
        <v>2</v>
      </c>
      <c r="I43" s="1"/>
      <c r="J43" s="1"/>
      <c r="K43" s="1"/>
      <c r="L43" s="1" t="s">
        <v>81</v>
      </c>
      <c r="M43" s="1"/>
      <c r="N43" s="1">
        <v>4</v>
      </c>
      <c r="O43" s="1">
        <v>1</v>
      </c>
      <c r="P43" s="1" t="s">
        <v>146</v>
      </c>
    </row>
    <row r="44" spans="1:18" ht="15.75" x14ac:dyDescent="0.25">
      <c r="A44" t="s">
        <v>207</v>
      </c>
      <c r="C44" t="s">
        <v>208</v>
      </c>
      <c r="D44" s="1">
        <v>2</v>
      </c>
      <c r="E44" s="1" t="s">
        <v>163</v>
      </c>
      <c r="F44" s="1">
        <v>35</v>
      </c>
      <c r="G44" s="19">
        <v>2</v>
      </c>
      <c r="H44" s="1"/>
      <c r="I44" s="19">
        <v>2</v>
      </c>
      <c r="J44" s="19"/>
      <c r="K44" s="19"/>
      <c r="L44" s="22" t="s">
        <v>67</v>
      </c>
      <c r="M44" s="1"/>
      <c r="N44" s="1">
        <v>8</v>
      </c>
      <c r="O44" s="1">
        <v>3</v>
      </c>
      <c r="P44" s="43" t="s">
        <v>109</v>
      </c>
    </row>
    <row r="45" spans="1:18" ht="15.75" x14ac:dyDescent="0.25">
      <c r="O45" s="1"/>
      <c r="P45" s="1"/>
    </row>
    <row r="46" spans="1:18" ht="15.75" x14ac:dyDescent="0.25">
      <c r="D46" s="1"/>
      <c r="E46" s="1"/>
      <c r="F46" s="1"/>
      <c r="G46" s="1">
        <f>SUM(G31:G44)</f>
        <v>16</v>
      </c>
      <c r="H46" s="1">
        <f t="shared" ref="H46:I46" si="2">SUM(H31:H44)</f>
        <v>8</v>
      </c>
      <c r="I46" s="1">
        <f t="shared" si="2"/>
        <v>16</v>
      </c>
      <c r="J46" s="1"/>
      <c r="K46" s="1"/>
      <c r="L46" s="1"/>
      <c r="M46" s="1"/>
      <c r="N46" s="1"/>
      <c r="O46" s="1"/>
    </row>
    <row r="47" spans="1:18" ht="15.75" x14ac:dyDescent="0.25">
      <c r="D47" s="1"/>
      <c r="E47" s="1"/>
      <c r="F47" s="1"/>
      <c r="G47" s="1">
        <v>5</v>
      </c>
      <c r="H47" s="1">
        <v>9</v>
      </c>
      <c r="I47" s="1">
        <v>6</v>
      </c>
      <c r="J47" s="1"/>
      <c r="K47" s="1"/>
      <c r="L47" s="1"/>
      <c r="M47" s="1"/>
      <c r="N47" s="1"/>
      <c r="O47" s="1"/>
    </row>
    <row r="48" spans="1:18" ht="15.75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sortState ref="D2:P41">
    <sortCondition ref="F2:F41"/>
  </sortState>
  <mergeCells count="10">
    <mergeCell ref="V9:W9"/>
    <mergeCell ref="V10:W10"/>
    <mergeCell ref="T10:U10"/>
    <mergeCell ref="V2:W2"/>
    <mergeCell ref="V3:W3"/>
    <mergeCell ref="V4:W4"/>
    <mergeCell ref="V5:W5"/>
    <mergeCell ref="V6:W6"/>
    <mergeCell ref="V7:W7"/>
    <mergeCell ref="V8:W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N38" sqref="N38"/>
    </sheetView>
  </sheetViews>
  <sheetFormatPr defaultRowHeight="15" x14ac:dyDescent="0.25"/>
  <cols>
    <col min="1" max="1" width="4.140625" bestFit="1" customWidth="1"/>
    <col min="2" max="2" width="3" bestFit="1" customWidth="1"/>
    <col min="3" max="3" width="3.7109375" bestFit="1" customWidth="1"/>
    <col min="4" max="4" width="6.140625" bestFit="1" customWidth="1"/>
    <col min="5" max="5" width="45.5703125" bestFit="1" customWidth="1"/>
    <col min="6" max="6" width="5.85546875" bestFit="1" customWidth="1"/>
    <col min="7" max="8" width="4.140625" bestFit="1" customWidth="1"/>
    <col min="9" max="10" width="4.28515625" bestFit="1" customWidth="1"/>
    <col min="11" max="12" width="4.140625" bestFit="1" customWidth="1"/>
    <col min="13" max="14" width="4" bestFit="1" customWidth="1"/>
    <col min="15" max="16" width="4.28515625" bestFit="1" customWidth="1"/>
    <col min="17" max="17" width="32.42578125" bestFit="1" customWidth="1"/>
    <col min="18" max="18" width="24.42578125" bestFit="1" customWidth="1"/>
    <col min="19" max="19" width="7.5703125" bestFit="1" customWidth="1"/>
  </cols>
  <sheetData>
    <row r="1" spans="1:20" ht="15.75" x14ac:dyDescent="0.25">
      <c r="D1" s="2" t="s">
        <v>1</v>
      </c>
      <c r="E1" s="2" t="s">
        <v>0</v>
      </c>
      <c r="F1" s="2" t="s">
        <v>2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8</v>
      </c>
      <c r="R1" s="1"/>
      <c r="S1" s="1"/>
      <c r="T1" s="1"/>
    </row>
    <row r="2" spans="1:20" ht="15.75" x14ac:dyDescent="0.25">
      <c r="C2" t="s">
        <v>184</v>
      </c>
      <c r="D2" s="1">
        <v>2</v>
      </c>
      <c r="E2" s="1" t="s">
        <v>189</v>
      </c>
      <c r="F2" s="1">
        <v>1</v>
      </c>
      <c r="G2" s="1"/>
      <c r="H2" s="1"/>
      <c r="I2" s="1"/>
      <c r="J2" s="1"/>
      <c r="K2" s="19">
        <v>2</v>
      </c>
      <c r="L2" s="19"/>
      <c r="M2" s="28"/>
      <c r="N2" s="28"/>
      <c r="O2" s="28"/>
      <c r="P2" s="28"/>
      <c r="Q2" s="20" t="s">
        <v>68</v>
      </c>
      <c r="R2" s="1" t="s">
        <v>79</v>
      </c>
      <c r="S2" s="1"/>
      <c r="T2" s="1"/>
    </row>
    <row r="3" spans="1:20" ht="15.75" x14ac:dyDescent="0.25">
      <c r="A3" t="s">
        <v>156</v>
      </c>
      <c r="B3" t="s">
        <v>218</v>
      </c>
      <c r="D3" s="1">
        <v>2</v>
      </c>
      <c r="E3" s="1" t="s">
        <v>158</v>
      </c>
      <c r="F3" s="1">
        <v>1</v>
      </c>
      <c r="G3" s="19">
        <v>2</v>
      </c>
      <c r="H3" s="19"/>
      <c r="I3" s="28">
        <v>2</v>
      </c>
      <c r="J3" s="28"/>
      <c r="K3" s="1"/>
      <c r="L3" s="1"/>
      <c r="M3" s="1"/>
      <c r="N3" s="1"/>
      <c r="O3" s="1"/>
      <c r="P3" s="1"/>
      <c r="Q3" s="26" t="s">
        <v>55</v>
      </c>
      <c r="R3" s="20" t="s">
        <v>59</v>
      </c>
      <c r="S3" s="1"/>
      <c r="T3" s="1"/>
    </row>
    <row r="4" spans="1:20" ht="15.75" x14ac:dyDescent="0.25">
      <c r="A4" t="s">
        <v>156</v>
      </c>
      <c r="B4" t="s">
        <v>218</v>
      </c>
      <c r="D4" s="1">
        <v>2</v>
      </c>
      <c r="E4" s="1" t="s">
        <v>161</v>
      </c>
      <c r="F4" s="1">
        <v>1</v>
      </c>
      <c r="G4" s="19">
        <v>2</v>
      </c>
      <c r="H4" s="19"/>
      <c r="I4" s="19">
        <v>2</v>
      </c>
      <c r="J4" s="19"/>
      <c r="K4" s="1"/>
      <c r="L4" s="1"/>
      <c r="M4" s="1"/>
      <c r="N4" s="1"/>
      <c r="O4" s="1"/>
      <c r="P4" s="1"/>
      <c r="Q4" s="26" t="s">
        <v>55</v>
      </c>
      <c r="R4" s="1"/>
      <c r="S4" s="1"/>
      <c r="T4" s="1"/>
    </row>
    <row r="5" spans="1:20" ht="15.75" x14ac:dyDescent="0.25">
      <c r="C5" t="s">
        <v>184</v>
      </c>
      <c r="D5" s="1">
        <v>2</v>
      </c>
      <c r="E5" s="1" t="s">
        <v>190</v>
      </c>
      <c r="F5" s="1">
        <v>1</v>
      </c>
      <c r="G5" s="1"/>
      <c r="H5" s="1"/>
      <c r="I5" s="1"/>
      <c r="J5" s="1"/>
      <c r="K5" s="19">
        <v>2</v>
      </c>
      <c r="L5" s="19"/>
      <c r="M5" s="28"/>
      <c r="N5" s="28"/>
      <c r="O5" s="28"/>
      <c r="P5" s="28"/>
      <c r="Q5" s="18" t="s">
        <v>74</v>
      </c>
      <c r="R5" s="1" t="s">
        <v>78</v>
      </c>
      <c r="S5" s="1"/>
      <c r="T5" s="1"/>
    </row>
    <row r="6" spans="1:20" ht="15.75" x14ac:dyDescent="0.25">
      <c r="C6" t="s">
        <v>184</v>
      </c>
      <c r="D6" s="1">
        <v>2</v>
      </c>
      <c r="E6" s="1" t="s">
        <v>191</v>
      </c>
      <c r="F6" s="1">
        <v>1</v>
      </c>
      <c r="G6" s="1"/>
      <c r="H6" s="1"/>
      <c r="I6" s="1"/>
      <c r="J6" s="1"/>
      <c r="K6" s="19">
        <v>2</v>
      </c>
      <c r="L6" s="19"/>
      <c r="M6" s="19"/>
      <c r="N6" s="19"/>
      <c r="O6" s="28"/>
      <c r="P6" s="28"/>
      <c r="Q6" s="18" t="s">
        <v>73</v>
      </c>
      <c r="R6" s="18" t="s">
        <v>71</v>
      </c>
      <c r="S6" s="1"/>
      <c r="T6" s="1"/>
    </row>
    <row r="7" spans="1:20" ht="15.75" x14ac:dyDescent="0.25">
      <c r="A7" t="s">
        <v>156</v>
      </c>
      <c r="B7" t="s">
        <v>218</v>
      </c>
      <c r="D7" s="1">
        <v>2</v>
      </c>
      <c r="E7" s="1" t="s">
        <v>159</v>
      </c>
      <c r="F7" s="1">
        <v>1</v>
      </c>
      <c r="G7" s="19">
        <v>2</v>
      </c>
      <c r="H7" s="19"/>
      <c r="I7" s="19">
        <v>2</v>
      </c>
      <c r="J7" s="19"/>
      <c r="K7" s="1"/>
      <c r="L7" s="1"/>
      <c r="M7" s="1"/>
      <c r="N7" s="1"/>
      <c r="O7" s="1"/>
      <c r="P7" s="1"/>
      <c r="Q7" s="22" t="s">
        <v>67</v>
      </c>
      <c r="R7" s="1"/>
      <c r="S7" s="1"/>
      <c r="T7" s="1"/>
    </row>
    <row r="8" spans="1:20" ht="15.75" x14ac:dyDescent="0.25">
      <c r="A8" t="s">
        <v>156</v>
      </c>
      <c r="B8" t="s">
        <v>218</v>
      </c>
      <c r="D8" s="1">
        <v>2</v>
      </c>
      <c r="E8" s="1" t="s">
        <v>157</v>
      </c>
      <c r="F8" s="1">
        <v>1</v>
      </c>
      <c r="G8" s="19">
        <v>2</v>
      </c>
      <c r="H8" s="19"/>
      <c r="I8" s="19">
        <v>2</v>
      </c>
      <c r="J8" s="19"/>
      <c r="K8" s="1"/>
      <c r="L8" s="1"/>
      <c r="M8" s="1"/>
      <c r="N8" s="1"/>
      <c r="O8" s="1"/>
      <c r="P8" s="1"/>
      <c r="Q8" s="22" t="s">
        <v>66</v>
      </c>
      <c r="R8" s="1"/>
      <c r="S8" s="1"/>
      <c r="T8" s="1"/>
    </row>
    <row r="9" spans="1:20" ht="15.75" x14ac:dyDescent="0.25">
      <c r="A9" t="s">
        <v>156</v>
      </c>
      <c r="B9" t="s">
        <v>218</v>
      </c>
      <c r="D9" s="1">
        <v>2</v>
      </c>
      <c r="E9" s="1" t="s">
        <v>160</v>
      </c>
      <c r="F9" s="1">
        <v>1</v>
      </c>
      <c r="G9" s="19">
        <v>2</v>
      </c>
      <c r="H9" s="19"/>
      <c r="I9" s="19">
        <v>2</v>
      </c>
      <c r="J9" s="19"/>
      <c r="K9" s="1"/>
      <c r="L9" s="1"/>
      <c r="M9" s="1"/>
      <c r="N9" s="1"/>
      <c r="O9" s="1"/>
      <c r="P9" s="1"/>
      <c r="Q9" s="20" t="s">
        <v>61</v>
      </c>
      <c r="R9" s="1"/>
      <c r="S9" s="1"/>
      <c r="T9" s="1"/>
    </row>
    <row r="10" spans="1:20" ht="15.75" x14ac:dyDescent="0.25">
      <c r="D10" s="1"/>
      <c r="E10" s="1"/>
      <c r="F10" s="1"/>
      <c r="G10" s="30">
        <f>SUM(G2:G9)</f>
        <v>10</v>
      </c>
      <c r="H10" s="30"/>
      <c r="I10" s="30">
        <f>SUM(I2:I9)</f>
        <v>10</v>
      </c>
      <c r="J10" s="30"/>
      <c r="K10" s="30">
        <f>SUM(K2:K9)</f>
        <v>6</v>
      </c>
      <c r="L10" s="1"/>
      <c r="M10" s="1"/>
      <c r="N10" s="1"/>
      <c r="O10" s="1"/>
      <c r="P10" s="1"/>
      <c r="Q10" s="20"/>
      <c r="R10" s="1"/>
      <c r="S10" s="1"/>
      <c r="T10" s="1"/>
    </row>
    <row r="11" spans="1:20" ht="15.75" x14ac:dyDescent="0.25">
      <c r="D11" s="1"/>
      <c r="E11" s="1"/>
      <c r="F11" s="1"/>
      <c r="G11" s="30"/>
      <c r="H11" s="30"/>
      <c r="I11" s="30"/>
      <c r="J11" s="30"/>
      <c r="K11" s="1"/>
      <c r="L11" s="1"/>
      <c r="M11" s="1"/>
      <c r="N11" s="1"/>
      <c r="O11" s="1"/>
      <c r="P11" s="1"/>
      <c r="Q11" s="20"/>
      <c r="R11" s="1"/>
      <c r="S11" s="1"/>
      <c r="T11" s="1"/>
    </row>
    <row r="12" spans="1:20" ht="15.75" x14ac:dyDescent="0.25">
      <c r="C12" t="s">
        <v>184</v>
      </c>
      <c r="D12" s="1">
        <v>2</v>
      </c>
      <c r="E12" s="1" t="s">
        <v>194</v>
      </c>
      <c r="F12" s="1">
        <v>3</v>
      </c>
      <c r="G12" s="1"/>
      <c r="H12" s="1"/>
      <c r="I12" s="1"/>
      <c r="J12" s="1"/>
      <c r="K12" s="19">
        <v>2</v>
      </c>
      <c r="L12" s="19"/>
      <c r="M12" s="28"/>
      <c r="N12" s="28"/>
      <c r="O12" s="33"/>
      <c r="P12" s="33"/>
      <c r="Q12" s="20" t="s">
        <v>60</v>
      </c>
      <c r="R12" s="24" t="s">
        <v>58</v>
      </c>
      <c r="S12" s="1" t="s">
        <v>82</v>
      </c>
      <c r="T12" s="1"/>
    </row>
    <row r="13" spans="1:20" ht="15.75" x14ac:dyDescent="0.25">
      <c r="C13" t="s">
        <v>184</v>
      </c>
      <c r="D13" s="1">
        <v>2</v>
      </c>
      <c r="E13" s="1" t="s">
        <v>195</v>
      </c>
      <c r="F13" s="1">
        <v>3</v>
      </c>
      <c r="G13" s="1"/>
      <c r="H13" s="1"/>
      <c r="I13" s="1"/>
      <c r="J13" s="1"/>
      <c r="K13" s="19">
        <v>2</v>
      </c>
      <c r="L13" s="19"/>
      <c r="M13" s="28"/>
      <c r="N13" s="28"/>
      <c r="O13" s="19"/>
      <c r="P13" s="19"/>
      <c r="Q13" s="21" t="s">
        <v>64</v>
      </c>
      <c r="R13" s="1" t="s">
        <v>82</v>
      </c>
      <c r="S13" s="1"/>
      <c r="T13" s="1"/>
    </row>
    <row r="14" spans="1:20" ht="15.75" x14ac:dyDescent="0.25">
      <c r="A14" t="s">
        <v>156</v>
      </c>
      <c r="B14" t="s">
        <v>218</v>
      </c>
      <c r="D14" s="1">
        <v>1</v>
      </c>
      <c r="E14" s="1" t="s">
        <v>169</v>
      </c>
      <c r="F14" s="1">
        <v>3</v>
      </c>
      <c r="G14" s="19">
        <v>1</v>
      </c>
      <c r="H14" s="19"/>
      <c r="I14" s="19">
        <v>1</v>
      </c>
      <c r="J14" s="19"/>
      <c r="K14" s="1"/>
      <c r="L14" s="1"/>
      <c r="M14" s="1"/>
      <c r="N14" s="1"/>
      <c r="O14" s="1"/>
      <c r="P14" s="1"/>
      <c r="Q14" s="26" t="s">
        <v>55</v>
      </c>
      <c r="R14" s="1"/>
      <c r="S14" s="1"/>
      <c r="T14" s="1"/>
    </row>
    <row r="15" spans="1:20" ht="15.75" x14ac:dyDescent="0.25">
      <c r="C15" t="s">
        <v>184</v>
      </c>
      <c r="D15" s="1">
        <v>2</v>
      </c>
      <c r="E15" s="1" t="s">
        <v>196</v>
      </c>
      <c r="F15" s="1">
        <v>3</v>
      </c>
      <c r="G15" s="1"/>
      <c r="H15" s="1"/>
      <c r="I15" s="1"/>
      <c r="J15" s="1"/>
      <c r="K15" s="19">
        <v>2</v>
      </c>
      <c r="L15" s="19"/>
      <c r="M15" s="19"/>
      <c r="N15" s="19"/>
      <c r="O15" s="28"/>
      <c r="P15" s="28"/>
      <c r="Q15" s="22" t="s">
        <v>65</v>
      </c>
      <c r="R15" s="21" t="s">
        <v>64</v>
      </c>
      <c r="S15" s="1"/>
      <c r="T15" s="1"/>
    </row>
    <row r="16" spans="1:20" ht="15.75" x14ac:dyDescent="0.25">
      <c r="A16" t="s">
        <v>156</v>
      </c>
      <c r="B16" t="s">
        <v>218</v>
      </c>
      <c r="D16" s="1">
        <v>2</v>
      </c>
      <c r="E16" s="1" t="s">
        <v>170</v>
      </c>
      <c r="F16" s="1">
        <v>3</v>
      </c>
      <c r="G16" s="19">
        <v>2</v>
      </c>
      <c r="H16" s="19"/>
      <c r="I16" s="19">
        <v>2</v>
      </c>
      <c r="J16" s="19"/>
      <c r="K16" s="1"/>
      <c r="L16" s="1"/>
      <c r="M16" s="1"/>
      <c r="N16" s="1"/>
      <c r="O16" s="1"/>
      <c r="P16" s="1"/>
      <c r="Q16" s="24" t="s">
        <v>58</v>
      </c>
      <c r="R16" s="1"/>
      <c r="S16" s="1"/>
      <c r="T16" s="1"/>
    </row>
    <row r="17" spans="1:20" ht="15.75" x14ac:dyDescent="0.25">
      <c r="C17" t="s">
        <v>184</v>
      </c>
      <c r="D17" s="1">
        <v>2</v>
      </c>
      <c r="E17" s="1" t="s">
        <v>192</v>
      </c>
      <c r="F17" s="1">
        <v>3</v>
      </c>
      <c r="G17" s="1"/>
      <c r="H17" s="1"/>
      <c r="I17" s="1"/>
      <c r="J17" s="1"/>
      <c r="K17" s="19">
        <v>2</v>
      </c>
      <c r="L17" s="19"/>
      <c r="M17" s="19"/>
      <c r="N17" s="19"/>
      <c r="O17" s="28"/>
      <c r="P17" s="28"/>
      <c r="Q17" s="18" t="s">
        <v>72</v>
      </c>
      <c r="R17" s="20" t="s">
        <v>62</v>
      </c>
      <c r="S17" s="1"/>
      <c r="T17" s="1"/>
    </row>
    <row r="18" spans="1:20" ht="15.75" x14ac:dyDescent="0.25">
      <c r="A18" t="s">
        <v>156</v>
      </c>
      <c r="B18" t="s">
        <v>218</v>
      </c>
      <c r="D18" s="1">
        <v>2</v>
      </c>
      <c r="E18" s="1" t="s">
        <v>171</v>
      </c>
      <c r="F18" s="1">
        <v>3</v>
      </c>
      <c r="G18" s="19">
        <v>2</v>
      </c>
      <c r="H18" s="19"/>
      <c r="I18" s="19">
        <v>2</v>
      </c>
      <c r="J18" s="19"/>
      <c r="K18" s="1"/>
      <c r="L18" s="1"/>
      <c r="M18" s="1"/>
      <c r="N18" s="1"/>
      <c r="O18" s="1"/>
      <c r="P18" s="1"/>
      <c r="Q18" s="1" t="s">
        <v>80</v>
      </c>
      <c r="R18" s="1"/>
      <c r="S18" s="1"/>
      <c r="T18" s="1"/>
    </row>
    <row r="19" spans="1:20" ht="15.75" x14ac:dyDescent="0.25">
      <c r="C19" t="s">
        <v>184</v>
      </c>
      <c r="D19" s="1">
        <v>2</v>
      </c>
      <c r="E19" s="1" t="s">
        <v>193</v>
      </c>
      <c r="F19" s="1">
        <v>3</v>
      </c>
      <c r="G19" s="1"/>
      <c r="H19" s="1"/>
      <c r="I19" s="1"/>
      <c r="J19" s="1"/>
      <c r="K19" s="19">
        <v>2</v>
      </c>
      <c r="L19" s="19"/>
      <c r="M19" s="19"/>
      <c r="N19" s="19"/>
      <c r="O19" s="19"/>
      <c r="P19" s="19"/>
      <c r="Q19" s="1" t="s">
        <v>81</v>
      </c>
      <c r="R19" s="1"/>
      <c r="S19" s="1"/>
      <c r="T19" s="1"/>
    </row>
    <row r="20" spans="1:20" ht="15.75" x14ac:dyDescent="0.25">
      <c r="B20" t="s">
        <v>218</v>
      </c>
      <c r="D20" s="1">
        <v>2</v>
      </c>
      <c r="E20" s="1" t="s">
        <v>222</v>
      </c>
      <c r="F20" s="1">
        <v>3</v>
      </c>
      <c r="G20" s="1"/>
      <c r="H20" s="1"/>
      <c r="I20" s="19">
        <v>2</v>
      </c>
      <c r="J20" s="19"/>
      <c r="K20" s="1"/>
      <c r="L20" s="1"/>
      <c r="M20" s="1"/>
      <c r="N20" s="1"/>
      <c r="O20" s="1"/>
      <c r="P20" s="1"/>
      <c r="Q20" s="18" t="s">
        <v>71</v>
      </c>
      <c r="R20" s="1"/>
      <c r="S20" s="1"/>
      <c r="T20" s="1"/>
    </row>
    <row r="21" spans="1:20" ht="15.75" x14ac:dyDescent="0.25">
      <c r="A21" t="s">
        <v>156</v>
      </c>
      <c r="B21" t="s">
        <v>218</v>
      </c>
      <c r="D21" s="1">
        <v>1</v>
      </c>
      <c r="E21" s="1" t="s">
        <v>168</v>
      </c>
      <c r="F21" s="1">
        <v>3</v>
      </c>
      <c r="G21" s="19">
        <v>1</v>
      </c>
      <c r="H21" s="19"/>
      <c r="I21" s="19">
        <v>1</v>
      </c>
      <c r="J21" s="19"/>
      <c r="K21" s="1"/>
      <c r="L21" s="1"/>
      <c r="M21" s="1"/>
      <c r="N21" s="1"/>
      <c r="O21" s="1"/>
      <c r="P21" s="1"/>
      <c r="Q21" s="21" t="s">
        <v>56</v>
      </c>
      <c r="R21" s="1"/>
      <c r="S21" s="1"/>
      <c r="T21" s="1"/>
    </row>
    <row r="22" spans="1:20" ht="15.75" x14ac:dyDescent="0.25">
      <c r="D22" s="1"/>
      <c r="E22" s="1"/>
      <c r="F22" s="1"/>
      <c r="G22" s="30">
        <f>SUM(G12:G21)</f>
        <v>6</v>
      </c>
      <c r="H22" s="30"/>
      <c r="I22" s="30">
        <f>SUM(I12:I21)</f>
        <v>8</v>
      </c>
      <c r="J22" s="30"/>
      <c r="K22" s="30">
        <f>SUM(K12:K21)</f>
        <v>10</v>
      </c>
      <c r="L22" s="1"/>
      <c r="M22" s="1"/>
      <c r="N22" s="1"/>
      <c r="O22" s="1"/>
      <c r="P22" s="1"/>
      <c r="Q22" s="21"/>
      <c r="R22" s="1"/>
      <c r="S22" s="1"/>
      <c r="T22" s="1"/>
    </row>
    <row r="23" spans="1:20" ht="15.75" x14ac:dyDescent="0.25">
      <c r="D23" s="1"/>
      <c r="E23" s="1"/>
      <c r="F23" s="1"/>
      <c r="G23" s="30"/>
      <c r="H23" s="30"/>
      <c r="I23" s="30"/>
      <c r="J23" s="30"/>
      <c r="K23" s="1"/>
      <c r="L23" s="1"/>
      <c r="M23" s="1"/>
      <c r="N23" s="1"/>
      <c r="O23" s="1"/>
      <c r="P23" s="1"/>
      <c r="Q23" s="21"/>
      <c r="R23" s="1"/>
      <c r="S23" s="1"/>
      <c r="T23" s="1"/>
    </row>
    <row r="24" spans="1:20" ht="15.75" x14ac:dyDescent="0.25">
      <c r="C24" t="s">
        <v>184</v>
      </c>
      <c r="D24" s="1">
        <v>2</v>
      </c>
      <c r="E24" s="1" t="s">
        <v>200</v>
      </c>
      <c r="F24" s="1">
        <v>5</v>
      </c>
      <c r="G24" s="1"/>
      <c r="H24" s="1"/>
      <c r="I24" s="1"/>
      <c r="J24" s="1"/>
      <c r="K24" s="27">
        <v>2</v>
      </c>
      <c r="L24" s="27"/>
      <c r="M24" s="27"/>
      <c r="N24" s="27"/>
      <c r="O24" s="27"/>
      <c r="P24" s="27"/>
      <c r="Q24" s="20" t="s">
        <v>68</v>
      </c>
      <c r="R24" s="1"/>
      <c r="S24" s="1"/>
      <c r="T24" s="1" t="s">
        <v>83</v>
      </c>
    </row>
    <row r="25" spans="1:20" ht="15.75" x14ac:dyDescent="0.25">
      <c r="C25" t="s">
        <v>184</v>
      </c>
      <c r="D25" s="1">
        <v>2</v>
      </c>
      <c r="E25" s="1" t="s">
        <v>201</v>
      </c>
      <c r="F25" s="1">
        <v>5</v>
      </c>
      <c r="G25" s="1"/>
      <c r="H25" s="1"/>
      <c r="I25" s="1"/>
      <c r="J25" s="1"/>
      <c r="K25" s="27"/>
      <c r="L25" s="27"/>
      <c r="M25" s="27"/>
      <c r="N25" s="27"/>
      <c r="O25" s="27"/>
      <c r="P25" s="27"/>
      <c r="Q25" s="18" t="s">
        <v>75</v>
      </c>
      <c r="R25" s="1"/>
      <c r="S25" s="1"/>
      <c r="T25" s="1" t="s">
        <v>83</v>
      </c>
    </row>
    <row r="26" spans="1:20" ht="15.75" x14ac:dyDescent="0.25">
      <c r="C26" t="s">
        <v>184</v>
      </c>
      <c r="D26" s="1">
        <v>2</v>
      </c>
      <c r="E26" s="1" t="s">
        <v>199</v>
      </c>
      <c r="F26" s="1">
        <v>5</v>
      </c>
      <c r="G26" s="1"/>
      <c r="H26" s="1"/>
      <c r="I26" s="1"/>
      <c r="J26" s="1"/>
      <c r="K26" s="27"/>
      <c r="L26" s="27"/>
      <c r="M26" s="27"/>
      <c r="N26" s="27"/>
      <c r="O26" s="27"/>
      <c r="P26" s="27"/>
      <c r="Q26" s="23" t="s">
        <v>63</v>
      </c>
      <c r="R26" s="1"/>
      <c r="S26" s="1"/>
      <c r="T26" s="1" t="s">
        <v>83</v>
      </c>
    </row>
    <row r="27" spans="1:20" ht="15.75" x14ac:dyDescent="0.25">
      <c r="A27" t="s">
        <v>156</v>
      </c>
      <c r="B27" t="s">
        <v>218</v>
      </c>
      <c r="D27" s="1">
        <v>1</v>
      </c>
      <c r="E27" s="1" t="s">
        <v>177</v>
      </c>
      <c r="F27" s="1">
        <v>5</v>
      </c>
      <c r="G27" s="19">
        <v>1</v>
      </c>
      <c r="H27" s="19"/>
      <c r="I27" s="19">
        <v>1</v>
      </c>
      <c r="J27" s="19"/>
      <c r="K27" s="1"/>
      <c r="L27" s="1"/>
      <c r="M27" s="1"/>
      <c r="N27" s="1"/>
      <c r="O27" s="1"/>
      <c r="P27" s="1"/>
      <c r="Q27" s="18" t="s">
        <v>74</v>
      </c>
      <c r="R27" s="1"/>
      <c r="S27" s="1"/>
      <c r="T27" s="1"/>
    </row>
    <row r="28" spans="1:20" ht="15.75" x14ac:dyDescent="0.25">
      <c r="B28" t="s">
        <v>218</v>
      </c>
      <c r="D28" s="1">
        <v>1</v>
      </c>
      <c r="E28" s="1" t="s">
        <v>223</v>
      </c>
      <c r="F28" s="1">
        <v>5</v>
      </c>
      <c r="G28" s="1"/>
      <c r="H28" s="1"/>
      <c r="I28" s="19">
        <v>1</v>
      </c>
      <c r="J28" s="19"/>
      <c r="K28" s="1"/>
      <c r="L28" s="1"/>
      <c r="M28" s="1"/>
      <c r="N28" s="1"/>
      <c r="O28" s="1"/>
      <c r="P28" s="1"/>
      <c r="Q28" s="1" t="s">
        <v>77</v>
      </c>
      <c r="R28" s="1"/>
      <c r="S28" s="1"/>
      <c r="T28" s="1"/>
    </row>
    <row r="29" spans="1:20" ht="15.75" x14ac:dyDescent="0.25">
      <c r="C29" t="s">
        <v>184</v>
      </c>
      <c r="D29" s="1">
        <v>2</v>
      </c>
      <c r="E29" s="1" t="s">
        <v>198</v>
      </c>
      <c r="F29" s="1">
        <v>5</v>
      </c>
      <c r="G29" s="1"/>
      <c r="H29" s="1"/>
      <c r="I29" s="1"/>
      <c r="J29" s="1"/>
      <c r="K29" s="19">
        <v>2</v>
      </c>
      <c r="L29" s="19"/>
      <c r="M29" s="19"/>
      <c r="N29" s="19"/>
      <c r="O29" s="28"/>
      <c r="P29" s="28"/>
      <c r="Q29" s="23" t="s">
        <v>63</v>
      </c>
      <c r="R29" s="1" t="s">
        <v>80</v>
      </c>
      <c r="S29" s="1"/>
      <c r="T29" s="1"/>
    </row>
    <row r="30" spans="1:20" ht="15.75" x14ac:dyDescent="0.25">
      <c r="C30" t="s">
        <v>184</v>
      </c>
      <c r="D30" s="1">
        <v>2</v>
      </c>
      <c r="E30" s="1" t="s">
        <v>197</v>
      </c>
      <c r="F30" s="1">
        <v>5</v>
      </c>
      <c r="G30" s="1"/>
      <c r="H30" s="1"/>
      <c r="I30" s="1"/>
      <c r="J30" s="1"/>
      <c r="K30" s="19">
        <v>2</v>
      </c>
      <c r="L30" s="19"/>
      <c r="M30" s="19"/>
      <c r="N30" s="19"/>
      <c r="O30" s="19"/>
      <c r="P30" s="19"/>
      <c r="Q30" s="20" t="s">
        <v>60</v>
      </c>
      <c r="R30" s="1"/>
      <c r="S30" s="1"/>
      <c r="T30" s="1"/>
    </row>
    <row r="31" spans="1:20" ht="15.75" x14ac:dyDescent="0.25">
      <c r="A31" t="s">
        <v>156</v>
      </c>
      <c r="B31" t="s">
        <v>218</v>
      </c>
      <c r="D31" s="1">
        <v>2</v>
      </c>
      <c r="E31" s="1" t="s">
        <v>176</v>
      </c>
      <c r="F31" s="1">
        <v>5</v>
      </c>
      <c r="G31" s="19">
        <v>2</v>
      </c>
      <c r="H31" s="19"/>
      <c r="I31" s="19">
        <v>2</v>
      </c>
      <c r="J31" s="19"/>
      <c r="K31" s="1"/>
      <c r="L31" s="1"/>
      <c r="M31" s="1"/>
      <c r="N31" s="1"/>
      <c r="O31" s="1"/>
      <c r="P31" s="1"/>
      <c r="Q31" s="20" t="s">
        <v>62</v>
      </c>
      <c r="R31" s="1"/>
      <c r="S31" s="1"/>
      <c r="T31" s="1"/>
    </row>
    <row r="32" spans="1:20" ht="15.75" x14ac:dyDescent="0.25">
      <c r="A32" t="s">
        <v>156</v>
      </c>
      <c r="B32" t="s">
        <v>218</v>
      </c>
      <c r="D32" s="1">
        <v>1</v>
      </c>
      <c r="E32" s="1" t="s">
        <v>175</v>
      </c>
      <c r="F32" s="1">
        <v>5</v>
      </c>
      <c r="G32" s="19">
        <v>1</v>
      </c>
      <c r="H32" s="19"/>
      <c r="I32" s="19">
        <v>1</v>
      </c>
      <c r="J32" s="19"/>
      <c r="K32" s="1"/>
      <c r="L32" s="1"/>
      <c r="M32" s="1"/>
      <c r="N32" s="1"/>
      <c r="O32" s="1"/>
      <c r="P32" s="1"/>
      <c r="Q32" s="1" t="s">
        <v>81</v>
      </c>
      <c r="R32" s="1"/>
      <c r="S32" s="1"/>
      <c r="T32" s="1"/>
    </row>
    <row r="33" spans="1:20" ht="15.75" x14ac:dyDescent="0.25">
      <c r="A33" t="s">
        <v>156</v>
      </c>
      <c r="D33" s="1">
        <v>1</v>
      </c>
      <c r="E33" s="1" t="s">
        <v>173</v>
      </c>
      <c r="F33" s="1">
        <v>5</v>
      </c>
      <c r="G33" s="19">
        <v>1</v>
      </c>
      <c r="H33" s="19"/>
      <c r="I33" s="1"/>
      <c r="J33" s="1"/>
      <c r="K33" s="1"/>
      <c r="L33" s="1"/>
      <c r="M33" s="1"/>
      <c r="N33" s="1"/>
      <c r="O33" s="1"/>
      <c r="P33" s="1"/>
      <c r="Q33" s="20" t="s">
        <v>61</v>
      </c>
      <c r="R33" s="1"/>
      <c r="S33" s="1"/>
      <c r="T33" s="1"/>
    </row>
    <row r="34" spans="1:20" ht="15.75" x14ac:dyDescent="0.25">
      <c r="A34" t="s">
        <v>156</v>
      </c>
      <c r="B34" t="s">
        <v>218</v>
      </c>
      <c r="D34" s="1">
        <v>2</v>
      </c>
      <c r="E34" s="1" t="s">
        <v>174</v>
      </c>
      <c r="F34" s="1">
        <v>5</v>
      </c>
      <c r="G34" s="1"/>
      <c r="H34" s="1"/>
      <c r="I34" s="19">
        <v>2</v>
      </c>
      <c r="J34" s="19"/>
      <c r="K34" s="1"/>
      <c r="L34" s="1"/>
      <c r="M34" s="1"/>
      <c r="N34" s="1"/>
      <c r="O34" s="1"/>
      <c r="P34" s="1"/>
      <c r="Q34" s="20" t="s">
        <v>61</v>
      </c>
      <c r="R34" s="1"/>
      <c r="S34" s="1"/>
      <c r="T34" s="1"/>
    </row>
    <row r="35" spans="1:20" ht="15.75" x14ac:dyDescent="0.25">
      <c r="B35" t="s">
        <v>218</v>
      </c>
      <c r="D35" s="1">
        <v>2</v>
      </c>
      <c r="E35" s="1" t="s">
        <v>224</v>
      </c>
      <c r="F35" s="1">
        <v>5</v>
      </c>
      <c r="G35" s="1"/>
      <c r="I35" s="19">
        <v>2</v>
      </c>
      <c r="J35" s="19"/>
      <c r="M35" s="1"/>
      <c r="N35" s="1"/>
      <c r="Q35" s="21" t="s">
        <v>56</v>
      </c>
      <c r="R35" s="1"/>
      <c r="S35" s="1"/>
      <c r="T35" s="1"/>
    </row>
    <row r="36" spans="1:20" ht="15.75" x14ac:dyDescent="0.25">
      <c r="D36" s="1"/>
      <c r="E36" s="1"/>
      <c r="F36" s="1"/>
      <c r="G36" s="1">
        <f t="shared" ref="G36" si="0">SUM(G24:G35)</f>
        <v>5</v>
      </c>
      <c r="H36" s="1"/>
      <c r="I36" s="1">
        <f>SUM(I24:I35)</f>
        <v>9</v>
      </c>
      <c r="J36" s="1"/>
      <c r="K36" s="1">
        <f>SUM(K24:K34)</f>
        <v>6</v>
      </c>
      <c r="L36" s="1"/>
      <c r="M36" s="1"/>
      <c r="N36" s="1"/>
      <c r="O36" s="1"/>
      <c r="P36" s="1"/>
      <c r="Q36" s="1"/>
      <c r="R36" s="1"/>
      <c r="S36" s="1"/>
      <c r="T36" s="1"/>
    </row>
  </sheetData>
  <sortState ref="D2:T31">
    <sortCondition ref="F2:F31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40" workbookViewId="0">
      <selection activeCell="L35" sqref="L35"/>
    </sheetView>
  </sheetViews>
  <sheetFormatPr defaultRowHeight="15" x14ac:dyDescent="0.25"/>
  <cols>
    <col min="1" max="1" width="6" bestFit="1" customWidth="1"/>
    <col min="2" max="2" width="4.85546875" bestFit="1" customWidth="1"/>
    <col min="3" max="3" width="5.5703125" bestFit="1" customWidth="1"/>
    <col min="4" max="4" width="6.140625" bestFit="1" customWidth="1"/>
    <col min="5" max="5" width="45" bestFit="1" customWidth="1"/>
    <col min="6" max="6" width="5.85546875" bestFit="1" customWidth="1"/>
    <col min="7" max="9" width="3.85546875" bestFit="1" customWidth="1"/>
    <col min="10" max="10" width="2.7109375" bestFit="1" customWidth="1"/>
    <col min="11" max="11" width="3" bestFit="1" customWidth="1"/>
    <col min="12" max="12" width="44" bestFit="1" customWidth="1"/>
    <col min="13" max="13" width="7.140625" bestFit="1" customWidth="1"/>
    <col min="14" max="14" width="11.85546875" bestFit="1" customWidth="1"/>
    <col min="15" max="15" width="2.5703125" bestFit="1" customWidth="1"/>
    <col min="16" max="16" width="26.140625" bestFit="1" customWidth="1"/>
    <col min="17" max="17" width="3.140625" bestFit="1" customWidth="1"/>
    <col min="18" max="20" width="3" bestFit="1" customWidth="1"/>
  </cols>
  <sheetData>
    <row r="1" spans="1:21" ht="16.5" thickBot="1" x14ac:dyDescent="0.3">
      <c r="D1" s="2" t="s">
        <v>1</v>
      </c>
      <c r="E1" s="2" t="s">
        <v>0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1"/>
      <c r="N1" s="1" t="s">
        <v>116</v>
      </c>
      <c r="O1" s="1"/>
    </row>
    <row r="2" spans="1:21" ht="15.75" x14ac:dyDescent="0.25">
      <c r="A2" s="83" t="s">
        <v>156</v>
      </c>
      <c r="B2" s="84" t="s">
        <v>218</v>
      </c>
      <c r="C2" s="84" t="s">
        <v>184</v>
      </c>
      <c r="D2" s="85">
        <v>2</v>
      </c>
      <c r="E2" s="86" t="s">
        <v>151</v>
      </c>
      <c r="F2" s="85">
        <v>1</v>
      </c>
      <c r="G2" s="87">
        <v>2</v>
      </c>
      <c r="H2" s="87">
        <v>2</v>
      </c>
      <c r="I2" s="87">
        <v>2</v>
      </c>
      <c r="J2" s="87"/>
      <c r="K2" s="87"/>
      <c r="L2" s="85"/>
      <c r="M2" s="85"/>
      <c r="N2" s="85">
        <v>10</v>
      </c>
      <c r="O2" s="85">
        <v>1</v>
      </c>
      <c r="P2" s="88" t="s">
        <v>96</v>
      </c>
      <c r="Q2" t="s">
        <v>145</v>
      </c>
      <c r="R2" s="14">
        <v>10</v>
      </c>
      <c r="S2" s="80">
        <v>10</v>
      </c>
      <c r="T2" s="9">
        <v>10</v>
      </c>
      <c r="U2" s="9"/>
    </row>
    <row r="3" spans="1:21" ht="15.75" x14ac:dyDescent="0.25">
      <c r="A3" s="89" t="s">
        <v>156</v>
      </c>
      <c r="B3" s="9"/>
      <c r="C3" s="9" t="s">
        <v>184</v>
      </c>
      <c r="D3" s="25">
        <v>2</v>
      </c>
      <c r="E3" s="25" t="s">
        <v>212</v>
      </c>
      <c r="F3" s="25">
        <v>3</v>
      </c>
      <c r="G3" s="90">
        <v>2</v>
      </c>
      <c r="H3" s="25"/>
      <c r="I3" s="90">
        <v>2</v>
      </c>
      <c r="J3" s="90"/>
      <c r="K3" s="90"/>
      <c r="L3" s="25"/>
      <c r="M3" s="25"/>
      <c r="N3" s="25">
        <v>8</v>
      </c>
      <c r="O3" s="25">
        <v>2</v>
      </c>
      <c r="P3" s="91" t="s">
        <v>96</v>
      </c>
      <c r="R3" s="14"/>
      <c r="S3" s="80"/>
      <c r="T3" s="9"/>
      <c r="U3" s="9"/>
    </row>
    <row r="4" spans="1:21" ht="15.75" x14ac:dyDescent="0.25">
      <c r="A4" s="89"/>
      <c r="B4" s="9" t="s">
        <v>218</v>
      </c>
      <c r="C4" s="9"/>
      <c r="D4" s="25">
        <v>2</v>
      </c>
      <c r="E4" s="25" t="s">
        <v>221</v>
      </c>
      <c r="F4" s="25">
        <v>3</v>
      </c>
      <c r="G4" s="25"/>
      <c r="H4" s="90">
        <v>2</v>
      </c>
      <c r="I4" s="25"/>
      <c r="J4" s="25"/>
      <c r="K4" s="25"/>
      <c r="L4" s="18" t="s">
        <v>71</v>
      </c>
      <c r="M4" s="25"/>
      <c r="N4" s="25">
        <v>2</v>
      </c>
      <c r="O4" s="25">
        <v>2</v>
      </c>
      <c r="P4" s="91" t="s">
        <v>96</v>
      </c>
      <c r="R4" s="14"/>
      <c r="S4" s="80"/>
      <c r="T4" s="9"/>
      <c r="U4" s="9"/>
    </row>
    <row r="5" spans="1:21" ht="15.75" x14ac:dyDescent="0.25">
      <c r="A5" s="89"/>
      <c r="B5" s="9"/>
      <c r="C5" s="9" t="s">
        <v>184</v>
      </c>
      <c r="D5" s="25">
        <v>2</v>
      </c>
      <c r="E5" s="25" t="s">
        <v>206</v>
      </c>
      <c r="F5" s="25">
        <v>5</v>
      </c>
      <c r="G5" s="25"/>
      <c r="H5" s="25"/>
      <c r="I5" s="90">
        <v>2</v>
      </c>
      <c r="J5" s="90"/>
      <c r="K5" s="90"/>
      <c r="L5" s="25"/>
      <c r="M5" s="25"/>
      <c r="N5" s="25">
        <v>6</v>
      </c>
      <c r="O5" s="25">
        <v>3</v>
      </c>
      <c r="P5" s="91" t="s">
        <v>96</v>
      </c>
      <c r="R5" s="14"/>
      <c r="S5" s="80"/>
      <c r="T5" s="9"/>
      <c r="U5" s="9"/>
    </row>
    <row r="6" spans="1:21" ht="16.5" thickBot="1" x14ac:dyDescent="0.3">
      <c r="A6" s="92" t="s">
        <v>156</v>
      </c>
      <c r="B6" s="93" t="s">
        <v>218</v>
      </c>
      <c r="C6" s="93"/>
      <c r="D6" s="94">
        <v>2</v>
      </c>
      <c r="E6" s="94" t="s">
        <v>181</v>
      </c>
      <c r="F6" s="94">
        <v>5</v>
      </c>
      <c r="G6" s="95">
        <v>2</v>
      </c>
      <c r="H6" s="95">
        <v>2</v>
      </c>
      <c r="I6" s="94"/>
      <c r="J6" s="94"/>
      <c r="K6" s="94"/>
      <c r="L6" s="96" t="s">
        <v>74</v>
      </c>
      <c r="M6" s="94"/>
      <c r="N6" s="94">
        <v>4</v>
      </c>
      <c r="O6" s="94">
        <v>3</v>
      </c>
      <c r="P6" s="97" t="s">
        <v>96</v>
      </c>
      <c r="R6" s="14"/>
      <c r="S6" s="80"/>
      <c r="T6" s="9"/>
      <c r="U6" s="9"/>
    </row>
    <row r="7" spans="1:21" ht="15.75" x14ac:dyDescent="0.25">
      <c r="A7" s="83"/>
      <c r="B7" s="84"/>
      <c r="C7" s="84" t="s">
        <v>184</v>
      </c>
      <c r="D7" s="85">
        <v>2</v>
      </c>
      <c r="E7" s="85" t="s">
        <v>216</v>
      </c>
      <c r="F7" s="85">
        <v>3</v>
      </c>
      <c r="G7" s="85"/>
      <c r="H7" s="85"/>
      <c r="I7" s="87">
        <v>2</v>
      </c>
      <c r="J7" s="87"/>
      <c r="K7" s="87"/>
      <c r="L7" s="85" t="s">
        <v>79</v>
      </c>
      <c r="M7" s="85"/>
      <c r="N7" s="85">
        <v>6</v>
      </c>
      <c r="O7" s="85">
        <v>1</v>
      </c>
      <c r="P7" s="98" t="s">
        <v>97</v>
      </c>
      <c r="R7" s="14"/>
      <c r="S7" s="80"/>
      <c r="T7" s="9"/>
      <c r="U7" s="9"/>
    </row>
    <row r="8" spans="1:21" ht="15.75" x14ac:dyDescent="0.25">
      <c r="A8" s="89" t="s">
        <v>156</v>
      </c>
      <c r="B8" s="9" t="s">
        <v>218</v>
      </c>
      <c r="C8" s="9"/>
      <c r="D8" s="25">
        <v>2</v>
      </c>
      <c r="E8" s="25" t="s">
        <v>162</v>
      </c>
      <c r="F8" s="25">
        <v>3</v>
      </c>
      <c r="G8" s="90">
        <v>2</v>
      </c>
      <c r="H8" s="90">
        <v>2</v>
      </c>
      <c r="I8" s="25"/>
      <c r="J8" s="25"/>
      <c r="K8" s="25"/>
      <c r="L8" s="25" t="s">
        <v>79</v>
      </c>
      <c r="M8" s="25"/>
      <c r="N8" s="25">
        <v>4</v>
      </c>
      <c r="O8" s="25">
        <v>1</v>
      </c>
      <c r="P8" s="99" t="s">
        <v>97</v>
      </c>
      <c r="R8" s="14"/>
      <c r="S8" s="80"/>
      <c r="T8" s="9"/>
      <c r="U8" s="9"/>
    </row>
    <row r="9" spans="1:21" ht="16.5" thickBot="1" x14ac:dyDescent="0.3">
      <c r="A9" s="92" t="s">
        <v>156</v>
      </c>
      <c r="B9" s="93" t="s">
        <v>218</v>
      </c>
      <c r="C9" s="93" t="s">
        <v>184</v>
      </c>
      <c r="D9" s="94">
        <v>2</v>
      </c>
      <c r="E9" s="100" t="s">
        <v>149</v>
      </c>
      <c r="F9" s="94">
        <v>1</v>
      </c>
      <c r="G9" s="95">
        <v>2</v>
      </c>
      <c r="H9" s="95">
        <v>2</v>
      </c>
      <c r="I9" s="95">
        <v>2</v>
      </c>
      <c r="J9" s="95"/>
      <c r="K9" s="95"/>
      <c r="L9" s="94"/>
      <c r="M9" s="94"/>
      <c r="N9" s="94">
        <v>10</v>
      </c>
      <c r="O9" s="94">
        <v>2</v>
      </c>
      <c r="P9" s="101" t="s">
        <v>97</v>
      </c>
      <c r="Q9" t="s">
        <v>145</v>
      </c>
      <c r="R9" s="14">
        <v>10</v>
      </c>
      <c r="S9" s="14">
        <v>10</v>
      </c>
      <c r="T9" s="14"/>
      <c r="U9" s="14"/>
    </row>
    <row r="10" spans="1:21" ht="15.75" x14ac:dyDescent="0.25">
      <c r="A10" s="83"/>
      <c r="B10" s="84"/>
      <c r="C10" s="84" t="s">
        <v>184</v>
      </c>
      <c r="D10" s="85">
        <v>2</v>
      </c>
      <c r="E10" s="85" t="s">
        <v>217</v>
      </c>
      <c r="F10" s="85">
        <v>3</v>
      </c>
      <c r="G10" s="85"/>
      <c r="H10" s="85"/>
      <c r="I10" s="87">
        <v>2</v>
      </c>
      <c r="J10" s="102"/>
      <c r="K10" s="103"/>
      <c r="L10" s="104" t="s">
        <v>99</v>
      </c>
      <c r="M10" s="105"/>
      <c r="N10" s="85">
        <v>6</v>
      </c>
      <c r="O10" s="85">
        <v>1</v>
      </c>
      <c r="P10" s="106" t="s">
        <v>104</v>
      </c>
      <c r="R10" s="14"/>
      <c r="S10" s="14"/>
      <c r="T10" s="14"/>
      <c r="U10" s="14"/>
    </row>
    <row r="11" spans="1:21" ht="15.75" x14ac:dyDescent="0.25">
      <c r="A11" s="89" t="s">
        <v>156</v>
      </c>
      <c r="B11" s="9" t="s">
        <v>218</v>
      </c>
      <c r="C11" s="9"/>
      <c r="D11" s="25">
        <v>2</v>
      </c>
      <c r="E11" s="25" t="s">
        <v>165</v>
      </c>
      <c r="F11" s="25">
        <v>3</v>
      </c>
      <c r="G11" s="90">
        <v>2</v>
      </c>
      <c r="H11" s="90">
        <v>2</v>
      </c>
      <c r="I11" s="25"/>
      <c r="J11" s="25"/>
      <c r="K11" s="25"/>
      <c r="L11" s="26" t="s">
        <v>55</v>
      </c>
      <c r="M11" s="25"/>
      <c r="N11" s="25">
        <v>4</v>
      </c>
      <c r="O11" s="25">
        <v>1</v>
      </c>
      <c r="P11" s="107" t="s">
        <v>104</v>
      </c>
      <c r="R11" s="14"/>
      <c r="S11" s="14"/>
      <c r="T11" s="14"/>
      <c r="U11" s="14"/>
    </row>
    <row r="12" spans="1:21" ht="15.75" x14ac:dyDescent="0.25">
      <c r="A12" s="89"/>
      <c r="B12" s="9"/>
      <c r="C12" s="9" t="s">
        <v>184</v>
      </c>
      <c r="D12" s="25">
        <v>2</v>
      </c>
      <c r="E12" s="25" t="s">
        <v>203</v>
      </c>
      <c r="F12" s="25">
        <v>5</v>
      </c>
      <c r="G12" s="25"/>
      <c r="H12" s="25"/>
      <c r="I12" s="108">
        <v>2</v>
      </c>
      <c r="J12" s="108"/>
      <c r="K12" s="108"/>
      <c r="L12" s="20" t="s">
        <v>68</v>
      </c>
      <c r="M12" s="21" t="s">
        <v>83</v>
      </c>
      <c r="N12" s="25">
        <v>6</v>
      </c>
      <c r="O12" s="25">
        <v>2</v>
      </c>
      <c r="P12" s="107" t="s">
        <v>104</v>
      </c>
      <c r="R12" s="14"/>
      <c r="S12" s="14"/>
      <c r="T12" s="14"/>
      <c r="U12" s="14"/>
    </row>
    <row r="13" spans="1:21" ht="15.75" x14ac:dyDescent="0.25">
      <c r="A13" s="89"/>
      <c r="B13" s="9"/>
      <c r="C13" s="9" t="s">
        <v>184</v>
      </c>
      <c r="D13" s="25">
        <v>2</v>
      </c>
      <c r="E13" s="25" t="s">
        <v>202</v>
      </c>
      <c r="F13" s="25">
        <v>5</v>
      </c>
      <c r="G13" s="25"/>
      <c r="H13" s="25"/>
      <c r="I13" s="108"/>
      <c r="J13" s="108"/>
      <c r="K13" s="108"/>
      <c r="L13" s="18" t="s">
        <v>75</v>
      </c>
      <c r="M13" s="21" t="s">
        <v>83</v>
      </c>
      <c r="N13" s="25"/>
      <c r="O13" s="25">
        <v>2</v>
      </c>
      <c r="P13" s="107" t="s">
        <v>104</v>
      </c>
      <c r="R13" s="14"/>
      <c r="S13" s="14"/>
      <c r="T13" s="14"/>
      <c r="U13" s="14"/>
    </row>
    <row r="14" spans="1:21" ht="15.75" x14ac:dyDescent="0.25">
      <c r="A14" s="89"/>
      <c r="B14" s="9"/>
      <c r="C14" s="9" t="s">
        <v>184</v>
      </c>
      <c r="D14" s="25">
        <v>2</v>
      </c>
      <c r="E14" s="25" t="s">
        <v>204</v>
      </c>
      <c r="F14" s="25">
        <v>5</v>
      </c>
      <c r="G14" s="25"/>
      <c r="H14" s="25"/>
      <c r="I14" s="108"/>
      <c r="J14" s="108"/>
      <c r="K14" s="108"/>
      <c r="L14" s="23" t="s">
        <v>63</v>
      </c>
      <c r="M14" s="21" t="s">
        <v>83</v>
      </c>
      <c r="N14" s="25"/>
      <c r="O14" s="25">
        <v>2</v>
      </c>
      <c r="P14" s="107" t="s">
        <v>104</v>
      </c>
      <c r="R14" s="14"/>
      <c r="S14" s="14"/>
      <c r="T14" s="14"/>
      <c r="U14" s="14"/>
    </row>
    <row r="15" spans="1:21" ht="15.75" x14ac:dyDescent="0.25">
      <c r="A15" s="89" t="s">
        <v>156</v>
      </c>
      <c r="B15" s="9" t="s">
        <v>218</v>
      </c>
      <c r="C15" s="9"/>
      <c r="D15" s="25">
        <v>2</v>
      </c>
      <c r="E15" s="25" t="s">
        <v>182</v>
      </c>
      <c r="F15" s="25">
        <v>5</v>
      </c>
      <c r="G15" s="90">
        <v>2</v>
      </c>
      <c r="H15" s="90">
        <v>2</v>
      </c>
      <c r="I15" s="25"/>
      <c r="J15" s="25"/>
      <c r="K15" s="25"/>
      <c r="L15" s="20" t="s">
        <v>62</v>
      </c>
      <c r="M15" s="25"/>
      <c r="N15" s="25">
        <v>4</v>
      </c>
      <c r="O15" s="25">
        <v>2</v>
      </c>
      <c r="P15" s="109" t="s">
        <v>104</v>
      </c>
      <c r="R15" s="14"/>
      <c r="S15" s="14"/>
      <c r="T15" s="14"/>
      <c r="U15" s="14"/>
    </row>
    <row r="16" spans="1:21" ht="16.5" thickBot="1" x14ac:dyDescent="0.3">
      <c r="A16" s="92" t="s">
        <v>156</v>
      </c>
      <c r="B16" s="93" t="s">
        <v>218</v>
      </c>
      <c r="C16" s="93" t="s">
        <v>184</v>
      </c>
      <c r="D16" s="94">
        <v>2</v>
      </c>
      <c r="E16" s="100" t="s">
        <v>150</v>
      </c>
      <c r="F16" s="94">
        <v>1</v>
      </c>
      <c r="G16" s="95">
        <v>2</v>
      </c>
      <c r="H16" s="95">
        <v>2</v>
      </c>
      <c r="I16" s="95">
        <v>2</v>
      </c>
      <c r="J16" s="95"/>
      <c r="K16" s="95"/>
      <c r="L16" s="94"/>
      <c r="M16" s="94"/>
      <c r="N16" s="94">
        <v>10</v>
      </c>
      <c r="O16" s="94">
        <v>3</v>
      </c>
      <c r="P16" s="110" t="s">
        <v>104</v>
      </c>
      <c r="Q16" t="s">
        <v>145</v>
      </c>
      <c r="R16" s="9">
        <v>10</v>
      </c>
      <c r="S16" s="9">
        <v>10</v>
      </c>
      <c r="T16" s="41">
        <v>10</v>
      </c>
      <c r="U16" s="9"/>
    </row>
    <row r="17" spans="1:21" ht="15.75" x14ac:dyDescent="0.25">
      <c r="A17" s="83" t="s">
        <v>156</v>
      </c>
      <c r="B17" s="84" t="s">
        <v>218</v>
      </c>
      <c r="C17" s="84" t="s">
        <v>184</v>
      </c>
      <c r="D17" s="85">
        <v>2</v>
      </c>
      <c r="E17" s="85" t="s">
        <v>153</v>
      </c>
      <c r="F17" s="85">
        <v>1</v>
      </c>
      <c r="G17" s="87">
        <v>2</v>
      </c>
      <c r="H17" s="87">
        <v>2</v>
      </c>
      <c r="I17" s="102">
        <v>2</v>
      </c>
      <c r="J17" s="102"/>
      <c r="K17" s="102"/>
      <c r="L17" s="111" t="s">
        <v>225</v>
      </c>
      <c r="M17" s="112"/>
      <c r="N17" s="85">
        <v>10</v>
      </c>
      <c r="O17" s="85">
        <v>1</v>
      </c>
      <c r="P17" s="113" t="s">
        <v>105</v>
      </c>
      <c r="Q17" t="s">
        <v>145</v>
      </c>
      <c r="R17" s="9">
        <v>10</v>
      </c>
      <c r="S17" s="9">
        <v>10</v>
      </c>
      <c r="T17" s="81">
        <v>10</v>
      </c>
      <c r="U17" s="9"/>
    </row>
    <row r="18" spans="1:21" ht="15.75" x14ac:dyDescent="0.25">
      <c r="A18" s="89"/>
      <c r="B18" s="9"/>
      <c r="C18" s="9" t="s">
        <v>184</v>
      </c>
      <c r="D18" s="25">
        <v>2</v>
      </c>
      <c r="E18" s="25" t="s">
        <v>214</v>
      </c>
      <c r="F18" s="25">
        <v>3</v>
      </c>
      <c r="G18" s="25"/>
      <c r="H18" s="25"/>
      <c r="I18" s="90">
        <v>2</v>
      </c>
      <c r="J18" s="90"/>
      <c r="K18" s="114"/>
      <c r="L18" s="22" t="s">
        <v>100</v>
      </c>
      <c r="M18" s="21"/>
      <c r="N18" s="25">
        <v>6</v>
      </c>
      <c r="O18" s="25">
        <v>2</v>
      </c>
      <c r="P18" s="115" t="s">
        <v>105</v>
      </c>
      <c r="R18" s="9"/>
      <c r="S18" s="9"/>
      <c r="T18" s="81"/>
      <c r="U18" s="9"/>
    </row>
    <row r="19" spans="1:21" ht="15.75" x14ac:dyDescent="0.25">
      <c r="A19" s="89" t="s">
        <v>156</v>
      </c>
      <c r="B19" s="9" t="s">
        <v>218</v>
      </c>
      <c r="C19" s="9"/>
      <c r="D19" s="25">
        <v>2</v>
      </c>
      <c r="E19" s="25" t="s">
        <v>166</v>
      </c>
      <c r="F19" s="25">
        <v>3</v>
      </c>
      <c r="G19" s="90">
        <v>2</v>
      </c>
      <c r="H19" s="90">
        <v>2</v>
      </c>
      <c r="I19" s="25"/>
      <c r="J19" s="25"/>
      <c r="K19" s="25"/>
      <c r="L19" s="24" t="s">
        <v>58</v>
      </c>
      <c r="M19" s="25"/>
      <c r="N19" s="25">
        <v>4</v>
      </c>
      <c r="O19" s="25">
        <v>2</v>
      </c>
      <c r="P19" s="115" t="s">
        <v>105</v>
      </c>
      <c r="R19" s="9"/>
      <c r="S19" s="9"/>
      <c r="T19" s="81"/>
      <c r="U19" s="9"/>
    </row>
    <row r="20" spans="1:21" ht="15.75" x14ac:dyDescent="0.25">
      <c r="A20" s="89" t="s">
        <v>156</v>
      </c>
      <c r="B20" s="9"/>
      <c r="C20" s="9" t="s">
        <v>184</v>
      </c>
      <c r="D20" s="25">
        <v>2</v>
      </c>
      <c r="E20" s="25" t="s">
        <v>180</v>
      </c>
      <c r="F20" s="25">
        <v>5</v>
      </c>
      <c r="G20" s="90">
        <v>2</v>
      </c>
      <c r="H20" s="25"/>
      <c r="I20" s="114">
        <v>2</v>
      </c>
      <c r="J20" s="114"/>
      <c r="K20" s="114"/>
      <c r="L20" s="22" t="s">
        <v>102</v>
      </c>
      <c r="M20" s="25"/>
      <c r="N20" s="25">
        <v>8</v>
      </c>
      <c r="O20" s="25">
        <v>3</v>
      </c>
      <c r="P20" s="115" t="s">
        <v>105</v>
      </c>
      <c r="R20" s="9"/>
      <c r="S20" s="9"/>
      <c r="T20" s="81"/>
      <c r="U20" s="9"/>
    </row>
    <row r="21" spans="1:21" ht="16.5" thickBot="1" x14ac:dyDescent="0.3">
      <c r="A21" s="92"/>
      <c r="B21" s="93" t="s">
        <v>218</v>
      </c>
      <c r="C21" s="93"/>
      <c r="D21" s="94">
        <v>2</v>
      </c>
      <c r="E21" s="94" t="s">
        <v>226</v>
      </c>
      <c r="F21" s="94">
        <v>5</v>
      </c>
      <c r="G21" s="94"/>
      <c r="H21" s="95">
        <v>2</v>
      </c>
      <c r="I21" s="94"/>
      <c r="J21" s="94"/>
      <c r="K21" s="94"/>
      <c r="L21" s="94" t="s">
        <v>77</v>
      </c>
      <c r="M21" s="94"/>
      <c r="N21" s="94">
        <v>2</v>
      </c>
      <c r="O21" s="94">
        <v>3</v>
      </c>
      <c r="P21" s="116" t="s">
        <v>105</v>
      </c>
      <c r="R21" s="9"/>
      <c r="S21" s="9"/>
      <c r="T21" s="41"/>
      <c r="U21" s="9"/>
    </row>
    <row r="22" spans="1:21" ht="15.75" x14ac:dyDescent="0.25">
      <c r="C22" t="s">
        <v>184</v>
      </c>
      <c r="D22" s="1">
        <v>2</v>
      </c>
      <c r="E22" s="1" t="s">
        <v>205</v>
      </c>
      <c r="F22" s="1">
        <v>5</v>
      </c>
      <c r="G22" s="1"/>
      <c r="H22" s="1"/>
      <c r="I22" s="19">
        <v>2</v>
      </c>
      <c r="J22" s="19"/>
      <c r="K22" s="19"/>
      <c r="L22" s="120" t="s">
        <v>65</v>
      </c>
      <c r="M22" s="1"/>
      <c r="N22" s="1">
        <v>6</v>
      </c>
      <c r="O22" s="85">
        <v>1</v>
      </c>
      <c r="P22" s="117" t="s">
        <v>106</v>
      </c>
      <c r="R22" s="9"/>
      <c r="S22" s="9"/>
      <c r="T22" s="41"/>
      <c r="U22" s="9"/>
    </row>
    <row r="23" spans="1:21" ht="15.75" x14ac:dyDescent="0.25">
      <c r="A23" t="s">
        <v>156</v>
      </c>
      <c r="B23" t="s">
        <v>218</v>
      </c>
      <c r="D23" s="1">
        <v>2</v>
      </c>
      <c r="E23" s="1" t="s">
        <v>183</v>
      </c>
      <c r="F23" s="1">
        <v>5</v>
      </c>
      <c r="G23" s="19">
        <v>2</v>
      </c>
      <c r="H23" s="19">
        <v>2</v>
      </c>
      <c r="I23" s="1"/>
      <c r="J23" s="1"/>
      <c r="K23" s="1"/>
      <c r="L23" s="121" t="s">
        <v>81</v>
      </c>
      <c r="M23" s="1"/>
      <c r="N23" s="1">
        <v>4</v>
      </c>
      <c r="O23" s="25"/>
      <c r="P23" s="118"/>
      <c r="R23" s="9"/>
      <c r="S23" s="9"/>
      <c r="T23" s="41"/>
      <c r="U23" s="9"/>
    </row>
    <row r="24" spans="1:21" ht="15.75" x14ac:dyDescent="0.25">
      <c r="A24" s="89"/>
      <c r="B24" s="9"/>
      <c r="C24" s="9" t="s">
        <v>184</v>
      </c>
      <c r="D24" s="25">
        <v>2</v>
      </c>
      <c r="E24" s="17" t="s">
        <v>188</v>
      </c>
      <c r="F24" s="25">
        <v>1</v>
      </c>
      <c r="G24" s="25"/>
      <c r="H24" s="25"/>
      <c r="I24" s="90">
        <v>2</v>
      </c>
      <c r="J24" s="90"/>
      <c r="K24" s="90"/>
      <c r="L24" s="20" t="s">
        <v>68</v>
      </c>
      <c r="M24" s="25"/>
      <c r="N24" s="25">
        <v>6</v>
      </c>
      <c r="O24" s="25">
        <v>2</v>
      </c>
      <c r="P24" s="118" t="s">
        <v>106</v>
      </c>
      <c r="Q24" t="s">
        <v>145</v>
      </c>
      <c r="R24" s="41">
        <v>8</v>
      </c>
      <c r="S24" s="41">
        <v>10</v>
      </c>
      <c r="T24" s="41">
        <v>10</v>
      </c>
      <c r="U24" s="9"/>
    </row>
    <row r="25" spans="1:21" ht="15.75" x14ac:dyDescent="0.25">
      <c r="A25" s="89" t="s">
        <v>156</v>
      </c>
      <c r="B25" s="9" t="s">
        <v>218</v>
      </c>
      <c r="C25" s="9"/>
      <c r="D25" s="25">
        <v>2</v>
      </c>
      <c r="E25" s="34" t="s">
        <v>155</v>
      </c>
      <c r="F25" s="25">
        <v>1</v>
      </c>
      <c r="G25" s="90">
        <v>2</v>
      </c>
      <c r="H25" s="114">
        <v>2</v>
      </c>
      <c r="I25" s="25"/>
      <c r="J25" s="25"/>
      <c r="K25" s="25"/>
      <c r="L25" s="26" t="s">
        <v>98</v>
      </c>
      <c r="M25" s="51"/>
      <c r="N25" s="20">
        <v>4</v>
      </c>
      <c r="O25" s="25">
        <v>2</v>
      </c>
      <c r="P25" s="118" t="s">
        <v>106</v>
      </c>
      <c r="Q25" s="9"/>
      <c r="R25" s="79"/>
      <c r="S25" s="79"/>
      <c r="T25" s="9"/>
      <c r="U25" s="9"/>
    </row>
    <row r="26" spans="1:21" ht="15.75" x14ac:dyDescent="0.25">
      <c r="A26" s="89"/>
      <c r="B26" s="9"/>
      <c r="C26" s="9" t="s">
        <v>184</v>
      </c>
      <c r="D26" s="25">
        <v>2</v>
      </c>
      <c r="E26" s="25" t="s">
        <v>213</v>
      </c>
      <c r="F26" s="25">
        <v>3</v>
      </c>
      <c r="G26" s="25"/>
      <c r="H26" s="25"/>
      <c r="I26" s="90">
        <v>2</v>
      </c>
      <c r="J26" s="90"/>
      <c r="K26" s="114"/>
      <c r="L26" s="18" t="s">
        <v>101</v>
      </c>
      <c r="M26" s="20"/>
      <c r="N26" s="25">
        <v>6</v>
      </c>
      <c r="O26" s="25">
        <v>3</v>
      </c>
      <c r="P26" s="118" t="s">
        <v>106</v>
      </c>
      <c r="Q26" s="9"/>
      <c r="R26" s="79"/>
      <c r="S26" s="79"/>
      <c r="T26" s="9"/>
      <c r="U26" s="9"/>
    </row>
    <row r="27" spans="1:21" ht="16.5" thickBot="1" x14ac:dyDescent="0.3">
      <c r="A27" s="92" t="s">
        <v>156</v>
      </c>
      <c r="B27" s="93" t="s">
        <v>218</v>
      </c>
      <c r="C27" s="93"/>
      <c r="D27" s="94">
        <v>2</v>
      </c>
      <c r="E27" s="94" t="s">
        <v>167</v>
      </c>
      <c r="F27" s="94">
        <v>3</v>
      </c>
      <c r="G27" s="95">
        <v>2</v>
      </c>
      <c r="H27" s="95">
        <v>2</v>
      </c>
      <c r="I27" s="94"/>
      <c r="J27" s="94"/>
      <c r="K27" s="94"/>
      <c r="L27" s="94" t="s">
        <v>80</v>
      </c>
      <c r="M27" s="94"/>
      <c r="N27" s="94">
        <v>4</v>
      </c>
      <c r="O27" s="94">
        <v>3</v>
      </c>
      <c r="P27" s="119" t="s">
        <v>106</v>
      </c>
      <c r="Q27" s="9"/>
      <c r="R27" s="79"/>
      <c r="S27" s="79"/>
      <c r="T27" s="9"/>
      <c r="U27" s="9"/>
    </row>
    <row r="28" spans="1:21" ht="15.75" x14ac:dyDescent="0.25">
      <c r="A28" t="s">
        <v>220</v>
      </c>
      <c r="B28" t="s">
        <v>219</v>
      </c>
      <c r="D28" s="1">
        <v>2</v>
      </c>
      <c r="E28" s="1" t="s">
        <v>172</v>
      </c>
      <c r="F28" s="1">
        <v>53</v>
      </c>
      <c r="G28" s="19">
        <v>2</v>
      </c>
      <c r="H28" s="19">
        <v>2</v>
      </c>
      <c r="I28" s="1"/>
      <c r="J28" s="1"/>
      <c r="K28" s="1"/>
      <c r="L28" s="20" t="s">
        <v>61</v>
      </c>
      <c r="M28" s="1"/>
      <c r="N28" s="1">
        <v>4</v>
      </c>
      <c r="O28" s="1">
        <v>1</v>
      </c>
      <c r="P28" s="39" t="s">
        <v>107</v>
      </c>
      <c r="Q28" s="9"/>
      <c r="R28" s="79"/>
      <c r="S28" s="79"/>
      <c r="T28" s="9"/>
      <c r="U28" s="9"/>
    </row>
    <row r="29" spans="1:21" ht="15.75" x14ac:dyDescent="0.25">
      <c r="C29" t="s">
        <v>184</v>
      </c>
      <c r="D29" s="1">
        <v>2</v>
      </c>
      <c r="E29" s="1" t="s">
        <v>186</v>
      </c>
      <c r="F29" s="1">
        <v>1</v>
      </c>
      <c r="G29" s="1"/>
      <c r="H29" s="1"/>
      <c r="I29" s="19">
        <v>2</v>
      </c>
      <c r="J29" s="19"/>
      <c r="K29" s="19"/>
      <c r="L29" s="1" t="s">
        <v>77</v>
      </c>
      <c r="M29" s="1"/>
      <c r="N29" s="1">
        <v>6</v>
      </c>
      <c r="O29" s="1">
        <v>1</v>
      </c>
      <c r="P29" s="39" t="s">
        <v>107</v>
      </c>
      <c r="Q29" s="9"/>
      <c r="R29" s="79"/>
      <c r="S29" s="79"/>
      <c r="T29" s="9"/>
      <c r="U29" s="9"/>
    </row>
    <row r="30" spans="1:21" ht="15.75" x14ac:dyDescent="0.25">
      <c r="A30" t="s">
        <v>207</v>
      </c>
      <c r="B30" t="s">
        <v>227</v>
      </c>
      <c r="C30" t="s">
        <v>211</v>
      </c>
      <c r="D30" s="1">
        <v>2</v>
      </c>
      <c r="E30" s="1" t="s">
        <v>209</v>
      </c>
      <c r="F30" s="1">
        <v>35</v>
      </c>
      <c r="G30" s="19">
        <v>2</v>
      </c>
      <c r="H30" s="19">
        <v>2</v>
      </c>
      <c r="I30" s="50"/>
      <c r="J30" s="50"/>
      <c r="K30" s="50"/>
      <c r="L30" s="23" t="s">
        <v>63</v>
      </c>
      <c r="M30" s="1"/>
      <c r="N30" s="1">
        <v>4</v>
      </c>
      <c r="O30" s="1">
        <v>2</v>
      </c>
      <c r="P30" s="39" t="s">
        <v>107</v>
      </c>
      <c r="Q30" s="9"/>
      <c r="R30" s="79"/>
      <c r="S30" s="79"/>
      <c r="T30" s="9"/>
      <c r="U30" s="9"/>
    </row>
    <row r="31" spans="1:21" ht="15.75" x14ac:dyDescent="0.25">
      <c r="C31" t="s">
        <v>184</v>
      </c>
      <c r="D31" s="1">
        <v>2</v>
      </c>
      <c r="E31" s="1" t="s">
        <v>215</v>
      </c>
      <c r="F31" s="1">
        <v>3</v>
      </c>
      <c r="G31" s="1"/>
      <c r="H31" s="1"/>
      <c r="I31" s="19">
        <v>2</v>
      </c>
      <c r="J31" s="19"/>
      <c r="K31" s="19"/>
      <c r="L31" s="21" t="s">
        <v>64</v>
      </c>
      <c r="M31" s="1"/>
      <c r="N31" s="1">
        <v>6</v>
      </c>
      <c r="O31" s="1">
        <v>2</v>
      </c>
      <c r="P31" s="39" t="s">
        <v>107</v>
      </c>
      <c r="Q31" s="9"/>
      <c r="R31" s="79"/>
      <c r="S31" s="79"/>
      <c r="T31" s="9"/>
      <c r="U31" s="9"/>
    </row>
    <row r="32" spans="1:21" ht="15.75" x14ac:dyDescent="0.25">
      <c r="A32" t="s">
        <v>156</v>
      </c>
      <c r="B32" t="s">
        <v>218</v>
      </c>
      <c r="D32" s="1">
        <v>2</v>
      </c>
      <c r="E32" s="1" t="s">
        <v>154</v>
      </c>
      <c r="F32" s="1">
        <v>1</v>
      </c>
      <c r="G32" s="19">
        <v>2</v>
      </c>
      <c r="H32" s="19">
        <v>2</v>
      </c>
      <c r="I32" s="1"/>
      <c r="J32" s="1"/>
      <c r="K32" s="1"/>
      <c r="L32" s="22" t="s">
        <v>66</v>
      </c>
      <c r="M32" s="1"/>
      <c r="N32" s="1">
        <v>4</v>
      </c>
      <c r="O32" s="1">
        <v>3</v>
      </c>
      <c r="P32" s="39" t="s">
        <v>107</v>
      </c>
      <c r="Q32" s="9"/>
      <c r="R32" s="79"/>
      <c r="S32" s="79"/>
      <c r="T32" s="9"/>
      <c r="U32" s="9"/>
    </row>
    <row r="33" spans="1:21" ht="15.75" x14ac:dyDescent="0.25">
      <c r="C33" t="s">
        <v>184</v>
      </c>
      <c r="D33" s="1">
        <v>2</v>
      </c>
      <c r="E33" s="1" t="s">
        <v>187</v>
      </c>
      <c r="F33" s="1">
        <v>1</v>
      </c>
      <c r="G33" s="1"/>
      <c r="H33" s="1"/>
      <c r="I33" s="19">
        <v>2</v>
      </c>
      <c r="J33" s="19"/>
      <c r="K33" s="19"/>
      <c r="L33" s="18" t="s">
        <v>75</v>
      </c>
      <c r="N33" s="1">
        <v>6</v>
      </c>
      <c r="O33" s="1">
        <v>3</v>
      </c>
      <c r="P33" s="39" t="s">
        <v>107</v>
      </c>
      <c r="Q33" s="41" t="s">
        <v>145</v>
      </c>
      <c r="R33" s="79">
        <v>8</v>
      </c>
      <c r="S33" s="79">
        <v>10</v>
      </c>
      <c r="T33" s="79">
        <v>10</v>
      </c>
      <c r="U33" s="79"/>
    </row>
    <row r="34" spans="1:21" ht="15.75" x14ac:dyDescent="0.25">
      <c r="O34" s="1">
        <v>1</v>
      </c>
      <c r="P34" s="42" t="s">
        <v>108</v>
      </c>
      <c r="Q34" s="41" t="s">
        <v>145</v>
      </c>
      <c r="R34" s="79">
        <v>10</v>
      </c>
      <c r="S34" s="79">
        <v>10</v>
      </c>
      <c r="T34" s="9"/>
      <c r="U34" s="9"/>
    </row>
    <row r="35" spans="1:21" ht="15.75" x14ac:dyDescent="0.25">
      <c r="A35" t="s">
        <v>156</v>
      </c>
      <c r="B35" t="s">
        <v>218</v>
      </c>
      <c r="D35" s="1">
        <v>2</v>
      </c>
      <c r="E35" s="1" t="s">
        <v>164</v>
      </c>
      <c r="F35" s="1">
        <v>3</v>
      </c>
      <c r="G35" s="19">
        <v>2</v>
      </c>
      <c r="H35" s="19">
        <v>2</v>
      </c>
      <c r="I35" s="1"/>
      <c r="J35" s="1"/>
      <c r="K35" s="1"/>
      <c r="L35" s="21" t="s">
        <v>56</v>
      </c>
      <c r="M35" s="1"/>
      <c r="N35" s="1">
        <v>4</v>
      </c>
      <c r="O35" s="1">
        <v>1</v>
      </c>
      <c r="P35" s="42" t="s">
        <v>108</v>
      </c>
      <c r="U35" s="9"/>
    </row>
    <row r="36" spans="1:21" ht="15.75" x14ac:dyDescent="0.25">
      <c r="A36" t="s">
        <v>156</v>
      </c>
      <c r="B36" t="s">
        <v>218</v>
      </c>
      <c r="C36" t="s">
        <v>184</v>
      </c>
      <c r="D36" s="1">
        <v>2</v>
      </c>
      <c r="E36" s="1" t="s">
        <v>152</v>
      </c>
      <c r="F36" s="1">
        <v>1</v>
      </c>
      <c r="G36" s="19">
        <v>2</v>
      </c>
      <c r="H36" s="19">
        <v>2</v>
      </c>
      <c r="I36" s="19">
        <v>2</v>
      </c>
      <c r="J36" s="19"/>
      <c r="K36" s="19"/>
      <c r="L36" s="1" t="s">
        <v>78</v>
      </c>
      <c r="M36" s="1"/>
      <c r="N36" s="1">
        <v>10</v>
      </c>
      <c r="O36" s="1">
        <v>2</v>
      </c>
      <c r="P36" s="42" t="s">
        <v>108</v>
      </c>
      <c r="R36" s="10"/>
      <c r="S36" s="10"/>
      <c r="T36" s="438"/>
      <c r="U36" s="438"/>
    </row>
    <row r="37" spans="1:21" ht="15.75" x14ac:dyDescent="0.25">
      <c r="A37" t="s">
        <v>156</v>
      </c>
      <c r="C37" t="s">
        <v>184</v>
      </c>
      <c r="D37" s="1">
        <v>2</v>
      </c>
      <c r="E37" s="1" t="s">
        <v>179</v>
      </c>
      <c r="F37" s="1">
        <v>5</v>
      </c>
      <c r="G37" s="19">
        <v>2</v>
      </c>
      <c r="H37" s="1"/>
      <c r="I37" s="19">
        <v>2</v>
      </c>
      <c r="J37" s="19"/>
      <c r="K37" s="19"/>
      <c r="L37" s="1" t="s">
        <v>77</v>
      </c>
      <c r="M37" s="1"/>
      <c r="N37" s="1">
        <v>8</v>
      </c>
      <c r="O37" s="1">
        <v>1</v>
      </c>
      <c r="P37" s="43" t="s">
        <v>109</v>
      </c>
    </row>
    <row r="38" spans="1:21" ht="15.75" x14ac:dyDescent="0.25">
      <c r="O38" s="1">
        <v>2</v>
      </c>
      <c r="P38" s="43" t="s">
        <v>109</v>
      </c>
    </row>
    <row r="39" spans="1:21" ht="15.75" x14ac:dyDescent="0.25">
      <c r="C39" t="s">
        <v>184</v>
      </c>
      <c r="D39" s="1">
        <v>2</v>
      </c>
      <c r="E39" s="1" t="s">
        <v>185</v>
      </c>
      <c r="F39" s="1">
        <v>1</v>
      </c>
      <c r="G39" s="1"/>
      <c r="H39" s="1"/>
      <c r="I39" s="19">
        <v>2</v>
      </c>
      <c r="J39" s="19"/>
      <c r="K39" s="19"/>
      <c r="L39" s="21" t="s">
        <v>57</v>
      </c>
      <c r="M39" s="1"/>
      <c r="N39" s="1">
        <v>6</v>
      </c>
      <c r="O39" s="1">
        <v>2</v>
      </c>
      <c r="P39" s="43" t="s">
        <v>109</v>
      </c>
    </row>
    <row r="40" spans="1:21" ht="15" customHeight="1" thickBot="1" x14ac:dyDescent="0.3">
      <c r="A40" t="s">
        <v>207</v>
      </c>
      <c r="C40" t="s">
        <v>208</v>
      </c>
      <c r="D40" s="1">
        <v>2</v>
      </c>
      <c r="E40" s="1" t="s">
        <v>163</v>
      </c>
      <c r="F40" s="1">
        <v>35</v>
      </c>
      <c r="G40" s="19">
        <v>2</v>
      </c>
      <c r="H40" s="1"/>
      <c r="I40" s="19">
        <v>2</v>
      </c>
      <c r="J40" s="19"/>
      <c r="K40" s="19"/>
      <c r="L40" s="22" t="s">
        <v>67</v>
      </c>
      <c r="M40" s="1"/>
      <c r="N40" s="1">
        <v>8</v>
      </c>
      <c r="O40" s="1">
        <v>3</v>
      </c>
      <c r="P40" s="43" t="s">
        <v>109</v>
      </c>
    </row>
    <row r="41" spans="1:21" ht="15.75" x14ac:dyDescent="0.25">
      <c r="A41" s="83" t="s">
        <v>156</v>
      </c>
      <c r="B41" s="84"/>
      <c r="C41" s="84" t="s">
        <v>184</v>
      </c>
      <c r="D41" s="85">
        <v>2</v>
      </c>
      <c r="E41" s="85" t="s">
        <v>210</v>
      </c>
      <c r="F41" s="85">
        <v>5</v>
      </c>
      <c r="G41" s="87">
        <v>2</v>
      </c>
      <c r="H41" s="85"/>
      <c r="I41" s="87">
        <v>2</v>
      </c>
      <c r="J41" s="87"/>
      <c r="K41" s="87"/>
      <c r="L41" s="122" t="s">
        <v>69</v>
      </c>
      <c r="M41" s="85"/>
      <c r="N41" s="85">
        <v>8</v>
      </c>
      <c r="O41" s="1">
        <v>1</v>
      </c>
      <c r="P41" s="1" t="s">
        <v>146</v>
      </c>
      <c r="Q41" t="s">
        <v>145</v>
      </c>
      <c r="R41">
        <v>10</v>
      </c>
    </row>
    <row r="42" spans="1:21" ht="15.75" x14ac:dyDescent="0.25">
      <c r="A42" t="s">
        <v>156</v>
      </c>
      <c r="C42" t="s">
        <v>184</v>
      </c>
      <c r="D42" s="1">
        <v>2</v>
      </c>
      <c r="E42" s="1" t="s">
        <v>178</v>
      </c>
      <c r="F42" s="1">
        <v>5</v>
      </c>
      <c r="G42" s="19">
        <v>2</v>
      </c>
      <c r="H42" s="1"/>
      <c r="I42" s="28">
        <v>2</v>
      </c>
      <c r="J42" s="28"/>
      <c r="K42" s="28"/>
      <c r="L42" s="20" t="s">
        <v>103</v>
      </c>
      <c r="M42" s="22"/>
      <c r="N42" s="1">
        <v>8</v>
      </c>
      <c r="O42" s="1">
        <v>1</v>
      </c>
      <c r="P42" s="1" t="s">
        <v>146</v>
      </c>
    </row>
    <row r="44" spans="1:21" ht="15.75" x14ac:dyDescent="0.25">
      <c r="O44" s="1"/>
      <c r="P44" s="1"/>
    </row>
    <row r="45" spans="1:21" ht="15.75" x14ac:dyDescent="0.25">
      <c r="D45" s="1"/>
      <c r="E45" s="1"/>
      <c r="F45" s="1"/>
      <c r="G45" s="1">
        <f>SUM(G5:G40)</f>
        <v>38</v>
      </c>
      <c r="H45" s="1">
        <f>SUM(H5:H40)</f>
        <v>34</v>
      </c>
      <c r="I45" s="1">
        <f>SUM(I5:I40)</f>
        <v>38</v>
      </c>
      <c r="J45" s="1"/>
      <c r="K45" s="1"/>
      <c r="L45" s="1"/>
      <c r="M45" s="1"/>
      <c r="N45" s="1"/>
      <c r="O45" s="1"/>
    </row>
    <row r="46" spans="1:21" ht="15.75" x14ac:dyDescent="0.25">
      <c r="D46" s="1"/>
      <c r="E46" s="1"/>
      <c r="F46" s="1"/>
      <c r="G46" s="1">
        <v>5</v>
      </c>
      <c r="H46" s="1">
        <v>9</v>
      </c>
      <c r="I46" s="1">
        <v>6</v>
      </c>
      <c r="J46" s="1"/>
      <c r="K46" s="1"/>
      <c r="L46" s="1"/>
      <c r="M46" s="1"/>
      <c r="N46" s="1"/>
      <c r="O46" s="1"/>
    </row>
  </sheetData>
  <mergeCells count="1">
    <mergeCell ref="T36:U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40" workbookViewId="0">
      <selection activeCell="A50" sqref="A50:B78"/>
    </sheetView>
  </sheetViews>
  <sheetFormatPr defaultRowHeight="15" x14ac:dyDescent="0.25"/>
  <cols>
    <col min="1" max="1" width="3.85546875" bestFit="1" customWidth="1"/>
    <col min="2" max="2" width="10.28515625" bestFit="1" customWidth="1"/>
    <col min="3" max="3" width="45" bestFit="1" customWidth="1"/>
    <col min="4" max="4" width="6" bestFit="1" customWidth="1"/>
    <col min="5" max="5" width="5.7109375" bestFit="1" customWidth="1"/>
    <col min="6" max="6" width="4.140625" bestFit="1" customWidth="1"/>
    <col min="7" max="7" width="4.5703125" bestFit="1" customWidth="1"/>
    <col min="9" max="12" width="10" bestFit="1" customWidth="1"/>
    <col min="13" max="13" width="11" bestFit="1" customWidth="1"/>
    <col min="16" max="16" width="11.28515625" bestFit="1" customWidth="1"/>
    <col min="17" max="17" width="8.5703125" bestFit="1" customWidth="1"/>
  </cols>
  <sheetData>
    <row r="1" spans="1:17" ht="15.75" x14ac:dyDescent="0.25">
      <c r="B1" s="1"/>
      <c r="C1" s="1"/>
      <c r="D1" s="1"/>
      <c r="E1" s="444" t="s">
        <v>27</v>
      </c>
      <c r="F1" s="444"/>
      <c r="G1" s="444"/>
      <c r="H1" s="30"/>
      <c r="I1" s="444" t="s">
        <v>8</v>
      </c>
      <c r="J1" s="444"/>
      <c r="K1" s="444"/>
      <c r="L1" s="444"/>
      <c r="M1" s="444"/>
    </row>
    <row r="2" spans="1:17" ht="15.75" x14ac:dyDescent="0.25">
      <c r="B2" s="445" t="s">
        <v>233</v>
      </c>
      <c r="C2" s="445"/>
      <c r="D2" s="1" t="s">
        <v>1</v>
      </c>
      <c r="E2" s="1" t="s">
        <v>156</v>
      </c>
      <c r="F2" s="1" t="s">
        <v>218</v>
      </c>
      <c r="G2" s="1" t="s">
        <v>184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O2" s="1" t="s">
        <v>349</v>
      </c>
      <c r="P2" s="1" t="s">
        <v>350</v>
      </c>
      <c r="Q2" s="1" t="s">
        <v>351</v>
      </c>
    </row>
    <row r="3" spans="1:17" ht="15.75" x14ac:dyDescent="0.25">
      <c r="A3" s="1">
        <v>1</v>
      </c>
      <c r="B3" s="124" t="s">
        <v>234</v>
      </c>
      <c r="C3" s="125" t="s">
        <v>235</v>
      </c>
      <c r="D3" s="124">
        <v>3</v>
      </c>
      <c r="E3" s="126">
        <v>2</v>
      </c>
      <c r="F3" s="127">
        <v>2</v>
      </c>
      <c r="G3" s="128">
        <v>2</v>
      </c>
      <c r="H3" s="129"/>
      <c r="I3" s="129" t="s">
        <v>236</v>
      </c>
      <c r="J3" s="129" t="s">
        <v>237</v>
      </c>
      <c r="K3" s="129" t="s">
        <v>236</v>
      </c>
      <c r="L3" s="129" t="s">
        <v>238</v>
      </c>
      <c r="M3" s="129" t="s">
        <v>238</v>
      </c>
      <c r="O3" s="123" t="s">
        <v>347</v>
      </c>
      <c r="P3" s="170">
        <v>41801</v>
      </c>
      <c r="Q3" s="171" t="s">
        <v>348</v>
      </c>
    </row>
    <row r="4" spans="1:17" ht="15.75" x14ac:dyDescent="0.25">
      <c r="A4" s="1">
        <v>2</v>
      </c>
      <c r="B4" s="124" t="s">
        <v>239</v>
      </c>
      <c r="C4" s="130" t="s">
        <v>240</v>
      </c>
      <c r="D4" s="124">
        <v>3</v>
      </c>
      <c r="E4" s="126">
        <v>2</v>
      </c>
      <c r="F4" s="127">
        <v>2</v>
      </c>
      <c r="G4" s="128">
        <v>2</v>
      </c>
      <c r="H4" s="129"/>
      <c r="I4" s="131" t="s">
        <v>241</v>
      </c>
      <c r="J4" s="131" t="s">
        <v>241</v>
      </c>
      <c r="K4" s="131" t="s">
        <v>241</v>
      </c>
      <c r="L4" s="131" t="s">
        <v>241</v>
      </c>
      <c r="M4" s="131" t="s">
        <v>241</v>
      </c>
    </row>
    <row r="5" spans="1:17" ht="15.75" x14ac:dyDescent="0.25">
      <c r="A5" s="1">
        <v>3</v>
      </c>
      <c r="B5" s="124" t="s">
        <v>242</v>
      </c>
      <c r="C5" s="130" t="s">
        <v>243</v>
      </c>
      <c r="D5" s="124">
        <v>3</v>
      </c>
      <c r="E5" s="126">
        <v>2</v>
      </c>
      <c r="F5" s="127">
        <v>2</v>
      </c>
      <c r="G5" s="128">
        <v>2</v>
      </c>
      <c r="H5" s="129"/>
      <c r="I5" s="131" t="s">
        <v>244</v>
      </c>
      <c r="J5" s="131" t="s">
        <v>244</v>
      </c>
      <c r="K5" s="131" t="s">
        <v>244</v>
      </c>
      <c r="L5" s="131" t="s">
        <v>244</v>
      </c>
      <c r="M5" s="131" t="s">
        <v>244</v>
      </c>
    </row>
    <row r="6" spans="1:17" ht="15.75" x14ac:dyDescent="0.25">
      <c r="A6" s="1">
        <v>4</v>
      </c>
      <c r="B6" s="124" t="s">
        <v>245</v>
      </c>
      <c r="C6" s="125" t="s">
        <v>246</v>
      </c>
      <c r="D6" s="124">
        <v>3</v>
      </c>
      <c r="E6" s="126">
        <v>2</v>
      </c>
      <c r="F6" s="127">
        <v>2</v>
      </c>
      <c r="G6" s="128">
        <v>2</v>
      </c>
      <c r="H6" s="129"/>
      <c r="I6" s="131" t="s">
        <v>247</v>
      </c>
      <c r="J6" s="131" t="s">
        <v>247</v>
      </c>
      <c r="K6" s="131" t="s">
        <v>247</v>
      </c>
      <c r="L6" s="131" t="s">
        <v>247</v>
      </c>
      <c r="M6" s="131" t="s">
        <v>247</v>
      </c>
    </row>
    <row r="7" spans="1:17" ht="15.75" x14ac:dyDescent="0.25">
      <c r="A7" s="1">
        <v>5</v>
      </c>
      <c r="B7" s="124" t="s">
        <v>248</v>
      </c>
      <c r="C7" s="125" t="s">
        <v>249</v>
      </c>
      <c r="D7" s="124">
        <v>3</v>
      </c>
      <c r="E7" s="126">
        <v>2</v>
      </c>
      <c r="F7" s="127">
        <v>2</v>
      </c>
      <c r="G7" s="128">
        <v>2</v>
      </c>
      <c r="H7" s="129"/>
      <c r="I7" s="131" t="s">
        <v>250</v>
      </c>
      <c r="J7" s="131" t="s">
        <v>250</v>
      </c>
      <c r="K7" s="131" t="s">
        <v>250</v>
      </c>
      <c r="L7" s="131" t="s">
        <v>250</v>
      </c>
      <c r="M7" s="131" t="s">
        <v>250</v>
      </c>
    </row>
    <row r="8" spans="1:17" ht="15.75" x14ac:dyDescent="0.25">
      <c r="A8" s="1">
        <v>6</v>
      </c>
      <c r="B8" s="124" t="s">
        <v>251</v>
      </c>
      <c r="C8" s="125" t="s">
        <v>252</v>
      </c>
      <c r="D8" s="124">
        <v>3</v>
      </c>
      <c r="E8" s="126">
        <v>2</v>
      </c>
      <c r="F8" s="127">
        <v>2</v>
      </c>
      <c r="G8" s="128">
        <v>2</v>
      </c>
      <c r="H8" s="129"/>
      <c r="I8" s="131" t="s">
        <v>250</v>
      </c>
      <c r="J8" s="131" t="s">
        <v>250</v>
      </c>
      <c r="K8" s="131" t="s">
        <v>250</v>
      </c>
      <c r="L8" s="131" t="s">
        <v>250</v>
      </c>
      <c r="M8" s="131" t="s">
        <v>250</v>
      </c>
    </row>
    <row r="9" spans="1:17" ht="15.75" x14ac:dyDescent="0.25">
      <c r="A9" s="1">
        <v>7</v>
      </c>
      <c r="B9" s="124" t="s">
        <v>253</v>
      </c>
      <c r="C9" s="125" t="s">
        <v>254</v>
      </c>
      <c r="D9" s="124">
        <v>2</v>
      </c>
      <c r="E9" s="126">
        <v>2</v>
      </c>
      <c r="F9" s="127">
        <v>2</v>
      </c>
      <c r="G9" s="128">
        <v>2</v>
      </c>
      <c r="H9" s="129"/>
      <c r="I9" s="19" t="s">
        <v>255</v>
      </c>
      <c r="J9" s="131" t="s">
        <v>256</v>
      </c>
      <c r="K9" s="19" t="s">
        <v>255</v>
      </c>
      <c r="L9" s="131" t="s">
        <v>257</v>
      </c>
      <c r="M9" s="131" t="s">
        <v>257</v>
      </c>
      <c r="O9" s="123" t="s">
        <v>48</v>
      </c>
      <c r="P9" s="172">
        <v>41799</v>
      </c>
      <c r="Q9" s="173" t="s">
        <v>348</v>
      </c>
    </row>
    <row r="10" spans="1:17" ht="15.75" x14ac:dyDescent="0.25">
      <c r="A10" s="1">
        <v>8</v>
      </c>
      <c r="B10" s="124" t="s">
        <v>258</v>
      </c>
      <c r="C10" s="125" t="s">
        <v>259</v>
      </c>
      <c r="D10" s="124">
        <v>2</v>
      </c>
      <c r="E10" s="132">
        <v>6</v>
      </c>
      <c r="F10" s="127">
        <v>4</v>
      </c>
      <c r="G10" s="128">
        <v>4</v>
      </c>
      <c r="H10" s="129"/>
      <c r="I10" s="131" t="s">
        <v>123</v>
      </c>
      <c r="J10" s="131" t="s">
        <v>70</v>
      </c>
      <c r="K10" s="131" t="s">
        <v>70</v>
      </c>
      <c r="L10" s="133" t="s">
        <v>82</v>
      </c>
      <c r="M10" s="131" t="s">
        <v>260</v>
      </c>
      <c r="O10" s="123" t="s">
        <v>48</v>
      </c>
      <c r="P10" s="172">
        <v>41799</v>
      </c>
      <c r="Q10" s="173" t="s">
        <v>352</v>
      </c>
    </row>
    <row r="11" spans="1:17" ht="15.75" x14ac:dyDescent="0.25">
      <c r="A11" s="1">
        <v>9</v>
      </c>
      <c r="B11" s="124" t="s">
        <v>261</v>
      </c>
      <c r="C11" s="125" t="s">
        <v>262</v>
      </c>
      <c r="D11" s="124">
        <v>2</v>
      </c>
      <c r="E11" s="132">
        <v>6</v>
      </c>
      <c r="F11" s="127">
        <v>4</v>
      </c>
      <c r="G11" s="128">
        <v>4</v>
      </c>
      <c r="H11" s="129"/>
      <c r="I11" s="131" t="s">
        <v>120</v>
      </c>
      <c r="J11" s="131" t="s">
        <v>120</v>
      </c>
      <c r="K11" s="131" t="s">
        <v>131</v>
      </c>
      <c r="L11" s="131" t="s">
        <v>131</v>
      </c>
      <c r="M11" s="131" t="s">
        <v>263</v>
      </c>
    </row>
    <row r="12" spans="1:17" ht="15.75" x14ac:dyDescent="0.25">
      <c r="A12" s="1">
        <v>10</v>
      </c>
      <c r="B12" s="124" t="s">
        <v>264</v>
      </c>
      <c r="C12" s="134" t="s">
        <v>265</v>
      </c>
      <c r="D12" s="124">
        <v>2</v>
      </c>
      <c r="E12" s="127">
        <v>6</v>
      </c>
      <c r="F12" s="132">
        <v>4</v>
      </c>
      <c r="G12" s="128">
        <v>6</v>
      </c>
      <c r="H12" s="129"/>
      <c r="I12" s="131" t="s">
        <v>266</v>
      </c>
      <c r="J12" s="131" t="s">
        <v>123</v>
      </c>
      <c r="K12" s="131" t="s">
        <v>82</v>
      </c>
      <c r="L12" s="131" t="s">
        <v>266</v>
      </c>
      <c r="M12" s="131" t="s">
        <v>82</v>
      </c>
    </row>
    <row r="13" spans="1:17" ht="15.75" x14ac:dyDescent="0.25">
      <c r="A13" s="1">
        <v>11</v>
      </c>
      <c r="B13" s="135" t="s">
        <v>267</v>
      </c>
      <c r="C13" s="136" t="s">
        <v>268</v>
      </c>
      <c r="D13" s="135">
        <v>2</v>
      </c>
      <c r="E13" s="135">
        <v>6</v>
      </c>
      <c r="F13" s="135"/>
      <c r="G13" s="137">
        <v>4</v>
      </c>
      <c r="H13" s="138"/>
      <c r="I13" s="139" t="s">
        <v>269</v>
      </c>
      <c r="J13" s="31" t="s">
        <v>250</v>
      </c>
      <c r="K13" s="139" t="s">
        <v>269</v>
      </c>
      <c r="L13" s="139" t="s">
        <v>270</v>
      </c>
      <c r="M13" s="139" t="s">
        <v>270</v>
      </c>
      <c r="O13" s="174" t="s">
        <v>46</v>
      </c>
      <c r="P13" s="175">
        <v>41800</v>
      </c>
      <c r="Q13" s="176" t="s">
        <v>348</v>
      </c>
    </row>
    <row r="14" spans="1:17" ht="15.75" x14ac:dyDescent="0.25">
      <c r="A14" s="1">
        <v>12</v>
      </c>
      <c r="B14" s="135" t="s">
        <v>271</v>
      </c>
      <c r="C14" s="136" t="s">
        <v>272</v>
      </c>
      <c r="D14" s="135">
        <v>2</v>
      </c>
      <c r="E14" s="135">
        <v>6</v>
      </c>
      <c r="F14" s="135"/>
      <c r="G14" s="137">
        <v>6</v>
      </c>
      <c r="H14" s="138"/>
      <c r="I14" s="139" t="s">
        <v>273</v>
      </c>
      <c r="J14" s="31" t="s">
        <v>250</v>
      </c>
      <c r="K14" s="139" t="s">
        <v>273</v>
      </c>
      <c r="L14" s="140" t="s">
        <v>118</v>
      </c>
      <c r="M14" s="139" t="s">
        <v>274</v>
      </c>
      <c r="O14" s="174" t="s">
        <v>32</v>
      </c>
      <c r="P14" s="175">
        <v>41802</v>
      </c>
      <c r="Q14" s="176" t="s">
        <v>348</v>
      </c>
    </row>
    <row r="15" spans="1:17" ht="15.75" x14ac:dyDescent="0.25">
      <c r="A15" s="1">
        <v>13</v>
      </c>
      <c r="B15" s="135" t="s">
        <v>275</v>
      </c>
      <c r="C15" s="141" t="s">
        <v>276</v>
      </c>
      <c r="D15" s="135">
        <v>2</v>
      </c>
      <c r="E15" s="135">
        <v>6</v>
      </c>
      <c r="F15" s="135"/>
      <c r="G15" s="137">
        <v>6</v>
      </c>
      <c r="H15" s="138"/>
      <c r="I15" s="31" t="s">
        <v>125</v>
      </c>
      <c r="J15" s="31" t="s">
        <v>250</v>
      </c>
      <c r="K15" s="31" t="s">
        <v>277</v>
      </c>
      <c r="L15" s="31" t="s">
        <v>277</v>
      </c>
      <c r="M15" s="31" t="s">
        <v>277</v>
      </c>
    </row>
    <row r="16" spans="1:17" ht="15.75" x14ac:dyDescent="0.25">
      <c r="A16" s="1">
        <v>14</v>
      </c>
      <c r="B16" s="135" t="s">
        <v>278</v>
      </c>
      <c r="C16" s="136" t="s">
        <v>279</v>
      </c>
      <c r="D16" s="142">
        <v>2</v>
      </c>
      <c r="E16" s="135">
        <v>6</v>
      </c>
      <c r="F16" s="142" t="s">
        <v>280</v>
      </c>
      <c r="G16" s="137">
        <v>6</v>
      </c>
      <c r="H16" s="138"/>
      <c r="I16" s="31" t="s">
        <v>281</v>
      </c>
      <c r="J16" s="31" t="s">
        <v>250</v>
      </c>
      <c r="K16" s="31" t="s">
        <v>281</v>
      </c>
      <c r="L16" s="31" t="s">
        <v>281</v>
      </c>
      <c r="M16" s="31" t="s">
        <v>281</v>
      </c>
    </row>
    <row r="17" spans="1:17" ht="15.75" x14ac:dyDescent="0.25">
      <c r="A17" s="1">
        <v>15</v>
      </c>
      <c r="B17" s="135" t="s">
        <v>282</v>
      </c>
      <c r="C17" s="136" t="s">
        <v>283</v>
      </c>
      <c r="D17" s="135">
        <v>2</v>
      </c>
      <c r="E17" s="135">
        <v>6</v>
      </c>
      <c r="F17" s="135"/>
      <c r="G17" s="137">
        <v>6</v>
      </c>
      <c r="H17" s="138"/>
      <c r="I17" s="31" t="s">
        <v>134</v>
      </c>
      <c r="J17" s="31" t="s">
        <v>250</v>
      </c>
      <c r="K17" s="31" t="s">
        <v>266</v>
      </c>
      <c r="L17" s="31" t="s">
        <v>260</v>
      </c>
      <c r="M17" s="31" t="s">
        <v>266</v>
      </c>
    </row>
    <row r="18" spans="1:17" ht="16.5" thickBot="1" x14ac:dyDescent="0.3">
      <c r="A18" s="1">
        <v>16</v>
      </c>
      <c r="B18" s="143" t="s">
        <v>284</v>
      </c>
      <c r="C18" s="144" t="s">
        <v>285</v>
      </c>
      <c r="D18" s="143">
        <v>2</v>
      </c>
      <c r="E18" s="143">
        <v>2</v>
      </c>
      <c r="F18" s="143">
        <v>2</v>
      </c>
      <c r="G18" s="37"/>
      <c r="H18" s="145"/>
      <c r="I18" s="37" t="s">
        <v>277</v>
      </c>
      <c r="J18" s="37" t="s">
        <v>263</v>
      </c>
      <c r="K18" s="1" t="s">
        <v>250</v>
      </c>
      <c r="L18" s="1" t="s">
        <v>250</v>
      </c>
      <c r="M18" s="1" t="s">
        <v>250</v>
      </c>
    </row>
    <row r="19" spans="1:17" ht="16.5" thickBot="1" x14ac:dyDescent="0.3">
      <c r="A19" s="1">
        <v>17</v>
      </c>
      <c r="B19" s="143" t="s">
        <v>286</v>
      </c>
      <c r="C19" s="144" t="s">
        <v>287</v>
      </c>
      <c r="D19" s="143">
        <v>2</v>
      </c>
      <c r="E19" s="143">
        <v>2</v>
      </c>
      <c r="F19" s="143">
        <v>2</v>
      </c>
      <c r="G19" s="37"/>
      <c r="H19" s="145"/>
      <c r="I19" s="37" t="s">
        <v>122</v>
      </c>
      <c r="J19" s="37" t="s">
        <v>288</v>
      </c>
      <c r="K19" s="1" t="s">
        <v>250</v>
      </c>
      <c r="L19" s="50" t="s">
        <v>250</v>
      </c>
      <c r="M19" s="1" t="s">
        <v>250</v>
      </c>
    </row>
    <row r="20" spans="1:17" ht="16.5" thickBot="1" x14ac:dyDescent="0.3">
      <c r="A20" s="1">
        <v>18</v>
      </c>
      <c r="B20" s="143" t="s">
        <v>289</v>
      </c>
      <c r="C20" s="144" t="s">
        <v>290</v>
      </c>
      <c r="D20" s="143">
        <v>2</v>
      </c>
      <c r="E20" s="143">
        <v>2</v>
      </c>
      <c r="F20" s="143">
        <v>2</v>
      </c>
      <c r="G20" s="37"/>
      <c r="H20" s="145"/>
      <c r="I20" s="37" t="s">
        <v>291</v>
      </c>
      <c r="J20" s="37" t="s">
        <v>291</v>
      </c>
      <c r="K20" s="30" t="s">
        <v>250</v>
      </c>
      <c r="L20" s="30" t="s">
        <v>250</v>
      </c>
      <c r="M20" s="30" t="s">
        <v>250</v>
      </c>
    </row>
    <row r="21" spans="1:17" ht="16.5" thickBot="1" x14ac:dyDescent="0.3">
      <c r="A21" s="1">
        <v>19</v>
      </c>
      <c r="B21" s="143" t="s">
        <v>292</v>
      </c>
      <c r="C21" s="144" t="s">
        <v>293</v>
      </c>
      <c r="D21" s="143">
        <v>2</v>
      </c>
      <c r="E21" s="143">
        <v>2</v>
      </c>
      <c r="F21" s="143">
        <v>2</v>
      </c>
      <c r="G21" s="37"/>
      <c r="H21" s="145"/>
      <c r="I21" s="37" t="s">
        <v>260</v>
      </c>
      <c r="J21" s="37" t="s">
        <v>70</v>
      </c>
      <c r="K21" s="30" t="s">
        <v>250</v>
      </c>
      <c r="L21" s="50" t="s">
        <v>250</v>
      </c>
      <c r="M21" s="30" t="s">
        <v>250</v>
      </c>
    </row>
    <row r="22" spans="1:17" ht="16.5" thickBot="1" x14ac:dyDescent="0.3">
      <c r="A22" s="1">
        <v>20</v>
      </c>
      <c r="B22" s="143" t="s">
        <v>294</v>
      </c>
      <c r="C22" s="144" t="s">
        <v>295</v>
      </c>
      <c r="D22" s="143">
        <v>2</v>
      </c>
      <c r="E22" s="143">
        <v>2</v>
      </c>
      <c r="F22" s="143">
        <v>2</v>
      </c>
      <c r="G22" s="146"/>
      <c r="H22" s="145"/>
      <c r="I22" s="147" t="s">
        <v>125</v>
      </c>
      <c r="J22" s="37" t="s">
        <v>70</v>
      </c>
      <c r="K22" s="30" t="s">
        <v>250</v>
      </c>
      <c r="L22" s="50" t="s">
        <v>250</v>
      </c>
      <c r="M22" s="30" t="s">
        <v>250</v>
      </c>
    </row>
    <row r="23" spans="1:17" ht="16.5" thickBot="1" x14ac:dyDescent="0.3">
      <c r="A23" s="1">
        <v>21</v>
      </c>
      <c r="B23" s="143" t="s">
        <v>296</v>
      </c>
      <c r="C23" s="144" t="s">
        <v>297</v>
      </c>
      <c r="D23" s="148">
        <v>2</v>
      </c>
      <c r="E23" s="148">
        <v>4</v>
      </c>
      <c r="F23" s="148">
        <v>4</v>
      </c>
      <c r="G23" s="149"/>
      <c r="H23" s="145"/>
      <c r="I23" s="147" t="s">
        <v>298</v>
      </c>
      <c r="J23" s="37" t="s">
        <v>123</v>
      </c>
      <c r="K23" s="30" t="s">
        <v>250</v>
      </c>
      <c r="L23" s="50" t="s">
        <v>250</v>
      </c>
      <c r="M23" s="30" t="s">
        <v>250</v>
      </c>
      <c r="O23" s="123" t="s">
        <v>48</v>
      </c>
      <c r="P23" s="172">
        <v>41799</v>
      </c>
      <c r="Q23" s="173" t="s">
        <v>353</v>
      </c>
    </row>
    <row r="24" spans="1:17" ht="16.5" thickBot="1" x14ac:dyDescent="0.3">
      <c r="A24" s="1">
        <v>22</v>
      </c>
      <c r="B24" s="143" t="s">
        <v>299</v>
      </c>
      <c r="C24" s="144" t="s">
        <v>300</v>
      </c>
      <c r="D24" s="148">
        <v>2</v>
      </c>
      <c r="E24" s="148">
        <v>4</v>
      </c>
      <c r="F24" s="148">
        <v>4</v>
      </c>
      <c r="G24" s="37"/>
      <c r="H24" s="145"/>
      <c r="I24" s="37" t="s">
        <v>126</v>
      </c>
      <c r="J24" s="37" t="s">
        <v>120</v>
      </c>
      <c r="K24" s="30" t="s">
        <v>250</v>
      </c>
      <c r="L24" s="50" t="s">
        <v>250</v>
      </c>
      <c r="M24" s="30" t="s">
        <v>250</v>
      </c>
    </row>
    <row r="25" spans="1:17" ht="16.5" thickBot="1" x14ac:dyDescent="0.3">
      <c r="A25" s="1">
        <v>23</v>
      </c>
      <c r="B25" s="143" t="s">
        <v>301</v>
      </c>
      <c r="C25" s="144" t="s">
        <v>302</v>
      </c>
      <c r="D25" s="143">
        <v>2</v>
      </c>
      <c r="E25" s="143">
        <v>4</v>
      </c>
      <c r="F25" s="143">
        <v>4</v>
      </c>
      <c r="G25" s="37"/>
      <c r="H25" s="145"/>
      <c r="I25" s="37" t="s">
        <v>134</v>
      </c>
      <c r="J25" s="37" t="s">
        <v>263</v>
      </c>
      <c r="K25" s="30" t="s">
        <v>250</v>
      </c>
      <c r="L25" s="50" t="s">
        <v>250</v>
      </c>
      <c r="M25" s="30" t="s">
        <v>250</v>
      </c>
    </row>
    <row r="26" spans="1:17" ht="16.5" thickBot="1" x14ac:dyDescent="0.3">
      <c r="A26" s="1">
        <v>24</v>
      </c>
      <c r="B26" s="143" t="s">
        <v>303</v>
      </c>
      <c r="C26" s="144" t="s">
        <v>304</v>
      </c>
      <c r="D26" s="143">
        <v>2</v>
      </c>
      <c r="E26" s="143">
        <v>4</v>
      </c>
      <c r="F26" s="143">
        <v>4</v>
      </c>
      <c r="G26" s="37"/>
      <c r="H26" s="145"/>
      <c r="I26" s="37" t="s">
        <v>137</v>
      </c>
      <c r="J26" s="37" t="s">
        <v>137</v>
      </c>
      <c r="K26" s="30" t="s">
        <v>250</v>
      </c>
      <c r="L26" s="50" t="s">
        <v>250</v>
      </c>
      <c r="M26" s="30" t="s">
        <v>250</v>
      </c>
    </row>
    <row r="27" spans="1:17" ht="16.5" thickBot="1" x14ac:dyDescent="0.3">
      <c r="A27" s="1">
        <v>25</v>
      </c>
      <c r="B27" s="150" t="s">
        <v>305</v>
      </c>
      <c r="C27" s="151" t="s">
        <v>306</v>
      </c>
      <c r="D27" s="150">
        <v>2</v>
      </c>
      <c r="E27" s="150">
        <v>4</v>
      </c>
      <c r="F27" s="150"/>
      <c r="G27" s="32"/>
      <c r="H27" s="152"/>
      <c r="I27" s="32" t="s">
        <v>137</v>
      </c>
      <c r="J27" s="30" t="s">
        <v>250</v>
      </c>
      <c r="K27" s="30" t="s">
        <v>250</v>
      </c>
      <c r="L27" s="50" t="s">
        <v>250</v>
      </c>
      <c r="M27" s="30" t="s">
        <v>250</v>
      </c>
    </row>
    <row r="28" spans="1:17" ht="16.5" thickBot="1" x14ac:dyDescent="0.3">
      <c r="A28" s="1">
        <v>26</v>
      </c>
      <c r="B28" s="150" t="s">
        <v>307</v>
      </c>
      <c r="C28" s="153" t="s">
        <v>308</v>
      </c>
      <c r="D28" s="154">
        <v>2</v>
      </c>
      <c r="E28" s="154">
        <v>4</v>
      </c>
      <c r="F28" s="154"/>
      <c r="G28" s="32"/>
      <c r="H28" s="152"/>
      <c r="I28" s="32" t="s">
        <v>263</v>
      </c>
      <c r="J28" s="30" t="s">
        <v>250</v>
      </c>
      <c r="K28" s="30" t="s">
        <v>250</v>
      </c>
      <c r="L28" s="50" t="s">
        <v>250</v>
      </c>
      <c r="M28" s="30" t="s">
        <v>250</v>
      </c>
    </row>
    <row r="29" spans="1:17" ht="16.5" thickBot="1" x14ac:dyDescent="0.3">
      <c r="A29" s="1">
        <v>27</v>
      </c>
      <c r="B29" s="155" t="s">
        <v>309</v>
      </c>
      <c r="C29" s="119" t="s">
        <v>310</v>
      </c>
      <c r="D29" s="156">
        <v>2</v>
      </c>
      <c r="E29" s="156"/>
      <c r="F29" s="156"/>
      <c r="G29" s="156">
        <v>6</v>
      </c>
      <c r="H29" s="157"/>
      <c r="I29" s="38" t="s">
        <v>250</v>
      </c>
      <c r="J29" s="38" t="s">
        <v>250</v>
      </c>
      <c r="K29" s="38" t="s">
        <v>263</v>
      </c>
      <c r="L29" s="38" t="s">
        <v>76</v>
      </c>
      <c r="M29" s="38" t="s">
        <v>70</v>
      </c>
    </row>
    <row r="30" spans="1:17" ht="16.5" thickBot="1" x14ac:dyDescent="0.3">
      <c r="A30" s="1">
        <v>28</v>
      </c>
      <c r="B30" s="155" t="s">
        <v>311</v>
      </c>
      <c r="C30" s="155" t="s">
        <v>312</v>
      </c>
      <c r="D30" s="156">
        <v>2</v>
      </c>
      <c r="E30" s="156"/>
      <c r="F30" s="156"/>
      <c r="G30" s="156">
        <v>2</v>
      </c>
      <c r="H30" s="157"/>
      <c r="I30" s="38" t="s">
        <v>250</v>
      </c>
      <c r="J30" s="38" t="s">
        <v>250</v>
      </c>
      <c r="K30" s="158" t="s">
        <v>298</v>
      </c>
      <c r="L30" s="38" t="s">
        <v>313</v>
      </c>
      <c r="M30" s="38" t="s">
        <v>313</v>
      </c>
    </row>
    <row r="31" spans="1:17" ht="16.5" thickBot="1" x14ac:dyDescent="0.3">
      <c r="A31" s="1">
        <v>29</v>
      </c>
      <c r="B31" s="155" t="s">
        <v>314</v>
      </c>
      <c r="C31" s="155" t="s">
        <v>315</v>
      </c>
      <c r="D31" s="156">
        <v>2</v>
      </c>
      <c r="E31" s="156"/>
      <c r="F31" s="156"/>
      <c r="G31" s="156">
        <v>2</v>
      </c>
      <c r="H31" s="157"/>
      <c r="I31" s="38" t="s">
        <v>250</v>
      </c>
      <c r="J31" s="38" t="s">
        <v>250</v>
      </c>
      <c r="K31" s="38" t="s">
        <v>121</v>
      </c>
      <c r="L31" s="38" t="s">
        <v>140</v>
      </c>
      <c r="M31" s="38" t="s">
        <v>316</v>
      </c>
    </row>
    <row r="32" spans="1:17" ht="16.5" thickBot="1" x14ac:dyDescent="0.3">
      <c r="A32" s="1">
        <v>30</v>
      </c>
      <c r="B32" s="155" t="s">
        <v>317</v>
      </c>
      <c r="C32" s="155" t="s">
        <v>318</v>
      </c>
      <c r="D32" s="156">
        <v>2</v>
      </c>
      <c r="E32" s="156"/>
      <c r="F32" s="156"/>
      <c r="G32" s="156">
        <v>2</v>
      </c>
      <c r="H32" s="157"/>
      <c r="I32" s="38" t="s">
        <v>250</v>
      </c>
      <c r="J32" s="38" t="s">
        <v>250</v>
      </c>
      <c r="K32" s="38" t="s">
        <v>316</v>
      </c>
      <c r="L32" s="38" t="s">
        <v>316</v>
      </c>
      <c r="M32" s="38" t="s">
        <v>316</v>
      </c>
    </row>
    <row r="33" spans="1:13" ht="16.5" thickBot="1" x14ac:dyDescent="0.3">
      <c r="A33" s="1">
        <v>31</v>
      </c>
      <c r="B33" s="155" t="s">
        <v>319</v>
      </c>
      <c r="C33" s="155" t="s">
        <v>320</v>
      </c>
      <c r="D33" s="156">
        <v>2</v>
      </c>
      <c r="E33" s="156"/>
      <c r="F33" s="156"/>
      <c r="G33" s="156">
        <v>2</v>
      </c>
      <c r="H33" s="157"/>
      <c r="I33" s="38" t="s">
        <v>250</v>
      </c>
      <c r="J33" s="38" t="s">
        <v>250</v>
      </c>
      <c r="K33" s="38" t="s">
        <v>140</v>
      </c>
      <c r="L33" s="38" t="s">
        <v>140</v>
      </c>
      <c r="M33" s="38" t="s">
        <v>126</v>
      </c>
    </row>
    <row r="34" spans="1:13" ht="16.5" thickBot="1" x14ac:dyDescent="0.3">
      <c r="A34" s="1">
        <v>32</v>
      </c>
      <c r="B34" s="155" t="s">
        <v>321</v>
      </c>
      <c r="C34" s="155" t="s">
        <v>322</v>
      </c>
      <c r="D34" s="156">
        <v>2</v>
      </c>
      <c r="E34" s="156"/>
      <c r="F34" s="156"/>
      <c r="G34" s="156">
        <v>2</v>
      </c>
      <c r="H34" s="157"/>
      <c r="I34" s="38" t="s">
        <v>250</v>
      </c>
      <c r="J34" s="38" t="s">
        <v>250</v>
      </c>
      <c r="K34" s="38" t="s">
        <v>121</v>
      </c>
      <c r="L34" s="38" t="s">
        <v>121</v>
      </c>
      <c r="M34" s="38" t="s">
        <v>135</v>
      </c>
    </row>
    <row r="35" spans="1:13" ht="16.5" thickBot="1" x14ac:dyDescent="0.3">
      <c r="A35" s="1">
        <v>33</v>
      </c>
      <c r="B35" s="155" t="s">
        <v>323</v>
      </c>
      <c r="C35" s="155" t="s">
        <v>324</v>
      </c>
      <c r="D35" s="156">
        <v>2</v>
      </c>
      <c r="E35" s="156"/>
      <c r="F35" s="156"/>
      <c r="G35" s="156">
        <v>4</v>
      </c>
      <c r="H35" s="157"/>
      <c r="I35" s="38" t="s">
        <v>250</v>
      </c>
      <c r="J35" s="38" t="s">
        <v>250</v>
      </c>
      <c r="K35" s="38" t="s">
        <v>325</v>
      </c>
      <c r="L35" s="38" t="s">
        <v>325</v>
      </c>
      <c r="M35" s="38" t="s">
        <v>135</v>
      </c>
    </row>
    <row r="36" spans="1:13" ht="16.5" thickBot="1" x14ac:dyDescent="0.3">
      <c r="A36" s="1">
        <v>34</v>
      </c>
      <c r="B36" s="155" t="s">
        <v>326</v>
      </c>
      <c r="C36" s="155" t="s">
        <v>327</v>
      </c>
      <c r="D36" s="156">
        <v>2</v>
      </c>
      <c r="E36" s="156"/>
      <c r="F36" s="156"/>
      <c r="G36" s="156">
        <v>4</v>
      </c>
      <c r="H36" s="157"/>
      <c r="I36" s="38" t="s">
        <v>250</v>
      </c>
      <c r="J36" s="38" t="s">
        <v>250</v>
      </c>
      <c r="K36" s="38" t="s">
        <v>328</v>
      </c>
      <c r="L36" s="38" t="s">
        <v>328</v>
      </c>
      <c r="M36" s="38" t="s">
        <v>328</v>
      </c>
    </row>
    <row r="37" spans="1:13" ht="16.5" thickBot="1" x14ac:dyDescent="0.3">
      <c r="A37" s="1">
        <v>35</v>
      </c>
      <c r="B37" s="155" t="s">
        <v>329</v>
      </c>
      <c r="C37" s="155" t="s">
        <v>330</v>
      </c>
      <c r="D37" s="156">
        <v>2</v>
      </c>
      <c r="E37" s="156"/>
      <c r="F37" s="156"/>
      <c r="G37" s="156">
        <v>4</v>
      </c>
      <c r="H37" s="157"/>
      <c r="I37" s="38" t="s">
        <v>250</v>
      </c>
      <c r="J37" s="38" t="s">
        <v>250</v>
      </c>
      <c r="K37" s="38" t="s">
        <v>136</v>
      </c>
      <c r="L37" s="38" t="s">
        <v>313</v>
      </c>
      <c r="M37" s="38" t="s">
        <v>313</v>
      </c>
    </row>
    <row r="38" spans="1:13" ht="16.5" thickBot="1" x14ac:dyDescent="0.3">
      <c r="A38" s="1">
        <v>36</v>
      </c>
      <c r="B38" s="155" t="s">
        <v>331</v>
      </c>
      <c r="C38" s="155" t="s">
        <v>332</v>
      </c>
      <c r="D38" s="159">
        <v>2</v>
      </c>
      <c r="E38" s="156"/>
      <c r="F38" s="159"/>
      <c r="G38" s="156">
        <v>4</v>
      </c>
      <c r="H38" s="157"/>
      <c r="I38" s="38" t="s">
        <v>250</v>
      </c>
      <c r="J38" s="38" t="s">
        <v>250</v>
      </c>
      <c r="K38" s="38" t="s">
        <v>129</v>
      </c>
      <c r="L38" s="38" t="s">
        <v>136</v>
      </c>
      <c r="M38" s="38" t="s">
        <v>129</v>
      </c>
    </row>
    <row r="39" spans="1:13" ht="30.75" thickBot="1" x14ac:dyDescent="0.3">
      <c r="A39" s="1">
        <v>37</v>
      </c>
      <c r="B39" s="160" t="s">
        <v>333</v>
      </c>
      <c r="C39" s="160" t="s">
        <v>334</v>
      </c>
      <c r="D39" s="161">
        <v>2</v>
      </c>
      <c r="E39" s="161"/>
      <c r="F39" s="161" t="s">
        <v>280</v>
      </c>
      <c r="G39" s="161">
        <v>6</v>
      </c>
      <c r="H39" s="162"/>
      <c r="I39" s="39" t="s">
        <v>250</v>
      </c>
      <c r="J39" s="39" t="s">
        <v>250</v>
      </c>
      <c r="K39" s="39" t="s">
        <v>250</v>
      </c>
      <c r="L39" s="39" t="s">
        <v>250</v>
      </c>
      <c r="M39" s="39" t="s">
        <v>135</v>
      </c>
    </row>
    <row r="40" spans="1:13" ht="16.5" thickBot="1" x14ac:dyDescent="0.3">
      <c r="A40" s="1">
        <v>38</v>
      </c>
      <c r="B40" s="160" t="s">
        <v>335</v>
      </c>
      <c r="C40" s="160" t="s">
        <v>336</v>
      </c>
      <c r="D40" s="161">
        <v>2</v>
      </c>
      <c r="E40" s="161"/>
      <c r="F40" s="161" t="s">
        <v>280</v>
      </c>
      <c r="G40" s="161">
        <v>6</v>
      </c>
      <c r="H40" s="162"/>
      <c r="I40" s="39" t="s">
        <v>250</v>
      </c>
      <c r="J40" s="39" t="s">
        <v>250</v>
      </c>
      <c r="K40" s="39" t="s">
        <v>250</v>
      </c>
      <c r="L40" s="39" t="s">
        <v>250</v>
      </c>
      <c r="M40" s="39" t="s">
        <v>126</v>
      </c>
    </row>
    <row r="41" spans="1:13" ht="16.5" thickBot="1" x14ac:dyDescent="0.3">
      <c r="A41" s="1">
        <v>39</v>
      </c>
      <c r="B41" s="160" t="s">
        <v>337</v>
      </c>
      <c r="C41" s="160" t="s">
        <v>338</v>
      </c>
      <c r="D41" s="161">
        <v>2</v>
      </c>
      <c r="E41" s="161"/>
      <c r="F41" s="161" t="s">
        <v>280</v>
      </c>
      <c r="G41" s="161">
        <v>6</v>
      </c>
      <c r="H41" s="162"/>
      <c r="I41" s="39" t="s">
        <v>250</v>
      </c>
      <c r="J41" s="39" t="s">
        <v>250</v>
      </c>
      <c r="K41" s="39" t="s">
        <v>250</v>
      </c>
      <c r="L41" s="39" t="s">
        <v>250</v>
      </c>
      <c r="M41" s="39" t="s">
        <v>136</v>
      </c>
    </row>
    <row r="42" spans="1:13" ht="16.5" thickBot="1" x14ac:dyDescent="0.3">
      <c r="A42" s="1">
        <v>40</v>
      </c>
      <c r="B42" s="163" t="s">
        <v>339</v>
      </c>
      <c r="C42" s="164" t="s">
        <v>340</v>
      </c>
      <c r="D42" s="165">
        <v>2</v>
      </c>
      <c r="E42" s="165">
        <v>8</v>
      </c>
      <c r="F42" s="165"/>
      <c r="G42" s="165">
        <v>8</v>
      </c>
      <c r="H42" s="166"/>
      <c r="I42" s="167"/>
      <c r="J42" s="167"/>
      <c r="K42" s="167"/>
      <c r="L42" s="167"/>
      <c r="M42" s="167"/>
    </row>
    <row r="43" spans="1:13" ht="16.5" thickBot="1" x14ac:dyDescent="0.3">
      <c r="A43" s="1">
        <v>41</v>
      </c>
      <c r="B43" s="163" t="s">
        <v>341</v>
      </c>
      <c r="C43" s="164" t="s">
        <v>342</v>
      </c>
      <c r="D43" s="165" t="s">
        <v>343</v>
      </c>
      <c r="E43" s="165" t="s">
        <v>344</v>
      </c>
      <c r="F43" s="165"/>
      <c r="G43" s="165"/>
      <c r="H43" s="166"/>
      <c r="I43" s="167"/>
      <c r="J43" s="167"/>
      <c r="K43" s="167"/>
      <c r="L43" s="167"/>
      <c r="M43" s="167"/>
    </row>
    <row r="44" spans="1:13" ht="16.5" thickBot="1" x14ac:dyDescent="0.3">
      <c r="A44" s="1">
        <v>42</v>
      </c>
      <c r="B44" s="168" t="s">
        <v>345</v>
      </c>
      <c r="C44" s="168" t="s">
        <v>346</v>
      </c>
      <c r="D44" s="169">
        <v>2</v>
      </c>
      <c r="E44" s="169"/>
      <c r="F44" s="169"/>
      <c r="G44" s="169">
        <v>8</v>
      </c>
      <c r="H44" s="166"/>
      <c r="I44" s="167"/>
      <c r="J44" s="167"/>
      <c r="K44" s="167"/>
      <c r="L44" s="167"/>
      <c r="M44" s="167"/>
    </row>
    <row r="50" spans="1:2" ht="15.75" x14ac:dyDescent="0.25">
      <c r="A50" s="1">
        <v>1</v>
      </c>
      <c r="B50" s="1" t="s">
        <v>122</v>
      </c>
    </row>
    <row r="51" spans="1:2" ht="15.75" x14ac:dyDescent="0.25">
      <c r="A51" s="1">
        <v>2</v>
      </c>
      <c r="B51" s="19" t="s">
        <v>281</v>
      </c>
    </row>
    <row r="52" spans="1:2" ht="15.75" x14ac:dyDescent="0.25">
      <c r="A52" s="1">
        <v>3</v>
      </c>
      <c r="B52" s="1" t="s">
        <v>129</v>
      </c>
    </row>
    <row r="53" spans="1:2" ht="15.75" x14ac:dyDescent="0.25">
      <c r="A53" s="1">
        <v>4</v>
      </c>
      <c r="B53" s="1" t="s">
        <v>277</v>
      </c>
    </row>
    <row r="54" spans="1:2" ht="15.75" x14ac:dyDescent="0.25">
      <c r="A54" s="1">
        <v>5</v>
      </c>
      <c r="B54" s="177" t="s">
        <v>125</v>
      </c>
    </row>
    <row r="55" spans="1:2" ht="15.75" x14ac:dyDescent="0.25">
      <c r="A55" s="1">
        <v>6</v>
      </c>
      <c r="B55" s="1" t="s">
        <v>120</v>
      </c>
    </row>
    <row r="56" spans="1:2" ht="15.75" x14ac:dyDescent="0.25">
      <c r="A56" s="1">
        <v>7</v>
      </c>
      <c r="B56" s="1" t="s">
        <v>134</v>
      </c>
    </row>
    <row r="57" spans="1:2" ht="15.75" x14ac:dyDescent="0.25">
      <c r="A57" s="1">
        <v>8</v>
      </c>
      <c r="B57" s="19" t="s">
        <v>325</v>
      </c>
    </row>
    <row r="58" spans="1:2" ht="15.75" x14ac:dyDescent="0.25">
      <c r="A58" s="1">
        <v>9</v>
      </c>
      <c r="B58" s="1" t="s">
        <v>131</v>
      </c>
    </row>
    <row r="59" spans="1:2" ht="15.75" x14ac:dyDescent="0.25">
      <c r="A59" s="1">
        <v>10</v>
      </c>
      <c r="B59" s="1" t="s">
        <v>137</v>
      </c>
    </row>
    <row r="60" spans="1:2" ht="15.75" x14ac:dyDescent="0.25">
      <c r="A60" s="1">
        <v>11</v>
      </c>
      <c r="B60" s="19" t="s">
        <v>288</v>
      </c>
    </row>
    <row r="61" spans="1:2" ht="15.75" x14ac:dyDescent="0.25">
      <c r="A61" s="1">
        <v>12</v>
      </c>
      <c r="B61" s="1" t="s">
        <v>126</v>
      </c>
    </row>
    <row r="62" spans="1:2" ht="15.75" x14ac:dyDescent="0.25">
      <c r="A62" s="1">
        <v>13</v>
      </c>
      <c r="B62" s="1" t="s">
        <v>135</v>
      </c>
    </row>
    <row r="63" spans="1:2" ht="15.75" x14ac:dyDescent="0.25">
      <c r="A63" s="1">
        <v>14</v>
      </c>
      <c r="B63" s="1" t="s">
        <v>121</v>
      </c>
    </row>
    <row r="64" spans="1:2" ht="15.75" x14ac:dyDescent="0.25">
      <c r="A64" s="1">
        <v>15</v>
      </c>
      <c r="B64" s="1" t="s">
        <v>328</v>
      </c>
    </row>
    <row r="65" spans="1:2" ht="15.75" x14ac:dyDescent="0.25">
      <c r="A65" s="1">
        <v>16</v>
      </c>
      <c r="B65" s="1" t="s">
        <v>316</v>
      </c>
    </row>
    <row r="66" spans="1:2" ht="15.75" x14ac:dyDescent="0.25">
      <c r="A66" s="1">
        <v>17</v>
      </c>
      <c r="B66" s="1" t="s">
        <v>140</v>
      </c>
    </row>
    <row r="67" spans="1:2" ht="15.75" x14ac:dyDescent="0.25">
      <c r="A67" s="1">
        <v>18</v>
      </c>
      <c r="B67" s="1" t="s">
        <v>291</v>
      </c>
    </row>
    <row r="68" spans="1:2" ht="15.75" x14ac:dyDescent="0.25">
      <c r="A68" s="1">
        <v>19</v>
      </c>
      <c r="B68" s="178" t="s">
        <v>266</v>
      </c>
    </row>
    <row r="69" spans="1:2" ht="15.75" x14ac:dyDescent="0.25">
      <c r="A69" s="1">
        <v>20</v>
      </c>
      <c r="B69" s="1" t="s">
        <v>82</v>
      </c>
    </row>
    <row r="70" spans="1:2" ht="15.75" x14ac:dyDescent="0.25">
      <c r="A70" s="1">
        <v>21</v>
      </c>
      <c r="B70" s="178" t="s">
        <v>313</v>
      </c>
    </row>
    <row r="71" spans="1:2" ht="15.75" x14ac:dyDescent="0.25">
      <c r="A71" s="1">
        <v>22</v>
      </c>
      <c r="B71" s="1" t="s">
        <v>76</v>
      </c>
    </row>
    <row r="72" spans="1:2" ht="15.75" x14ac:dyDescent="0.25">
      <c r="A72" s="1">
        <v>23</v>
      </c>
      <c r="B72" s="1" t="s">
        <v>298</v>
      </c>
    </row>
    <row r="73" spans="1:2" ht="15.75" x14ac:dyDescent="0.25">
      <c r="A73" s="1">
        <v>24</v>
      </c>
      <c r="B73" s="178" t="s">
        <v>263</v>
      </c>
    </row>
    <row r="74" spans="1:2" ht="15.75" x14ac:dyDescent="0.25">
      <c r="A74" s="1">
        <v>25</v>
      </c>
      <c r="B74" s="178" t="s">
        <v>260</v>
      </c>
    </row>
    <row r="75" spans="1:2" ht="15.75" x14ac:dyDescent="0.25">
      <c r="A75" s="1">
        <v>26</v>
      </c>
      <c r="B75" s="1" t="s">
        <v>123</v>
      </c>
    </row>
    <row r="76" spans="1:2" ht="15.75" x14ac:dyDescent="0.25">
      <c r="A76" s="1">
        <v>27</v>
      </c>
      <c r="B76" s="1" t="s">
        <v>136</v>
      </c>
    </row>
    <row r="77" spans="1:2" ht="15.75" x14ac:dyDescent="0.25">
      <c r="A77" s="1">
        <v>28</v>
      </c>
      <c r="B77" s="1" t="s">
        <v>70</v>
      </c>
    </row>
    <row r="78" spans="1:2" ht="15.75" x14ac:dyDescent="0.25">
      <c r="A78" s="1">
        <v>29</v>
      </c>
      <c r="B78" s="1" t="s">
        <v>110</v>
      </c>
    </row>
    <row r="79" spans="1:2" ht="15.75" x14ac:dyDescent="0.25">
      <c r="A79" s="1">
        <v>30</v>
      </c>
      <c r="B79" s="1" t="s">
        <v>111</v>
      </c>
    </row>
    <row r="80" spans="1:2" ht="15.75" x14ac:dyDescent="0.25">
      <c r="A80" s="1">
        <v>31</v>
      </c>
      <c r="B80" s="1" t="s">
        <v>112</v>
      </c>
    </row>
    <row r="81" spans="1:2" ht="15.75" x14ac:dyDescent="0.25">
      <c r="A81" s="1">
        <v>32</v>
      </c>
      <c r="B81" s="1" t="s">
        <v>113</v>
      </c>
    </row>
    <row r="82" spans="1:2" ht="15.75" x14ac:dyDescent="0.25">
      <c r="A82" s="1">
        <v>33</v>
      </c>
      <c r="B82" s="1" t="s">
        <v>114</v>
      </c>
    </row>
    <row r="83" spans="1:2" ht="15.75" x14ac:dyDescent="0.25">
      <c r="A83" s="1">
        <v>34</v>
      </c>
      <c r="B83" s="1" t="s">
        <v>141</v>
      </c>
    </row>
    <row r="84" spans="1:2" ht="15.75" x14ac:dyDescent="0.25">
      <c r="A84" s="1">
        <v>35</v>
      </c>
      <c r="B84" s="1" t="s">
        <v>117</v>
      </c>
    </row>
    <row r="85" spans="1:2" ht="15.75" x14ac:dyDescent="0.25">
      <c r="A85" s="1">
        <v>36</v>
      </c>
      <c r="B85" s="1" t="s">
        <v>118</v>
      </c>
    </row>
    <row r="86" spans="1:2" ht="15.75" x14ac:dyDescent="0.25">
      <c r="A86" s="1">
        <v>37</v>
      </c>
      <c r="B86" s="1" t="s">
        <v>119</v>
      </c>
    </row>
  </sheetData>
  <mergeCells count="3">
    <mergeCell ref="E1:G1"/>
    <mergeCell ref="I1:M1"/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opLeftCell="A70" zoomScale="55" zoomScaleNormal="55" workbookViewId="0">
      <selection activeCell="R59" sqref="R59"/>
    </sheetView>
  </sheetViews>
  <sheetFormatPr defaultRowHeight="15" x14ac:dyDescent="0.25"/>
  <cols>
    <col min="1" max="1" width="9.5703125" bestFit="1" customWidth="1"/>
    <col min="2" max="2" width="15.5703125" bestFit="1" customWidth="1"/>
    <col min="3" max="3" width="14.85546875" bestFit="1" customWidth="1"/>
    <col min="4" max="4" width="68.140625" bestFit="1" customWidth="1"/>
    <col min="5" max="5" width="11.7109375" bestFit="1" customWidth="1"/>
    <col min="6" max="6" width="6.85546875" bestFit="1" customWidth="1"/>
    <col min="7" max="7" width="8" customWidth="1"/>
    <col min="8" max="9" width="4.85546875" bestFit="1" customWidth="1"/>
    <col min="10" max="10" width="40" bestFit="1" customWidth="1"/>
    <col min="11" max="11" width="5.85546875" bestFit="1" customWidth="1"/>
    <col min="12" max="12" width="20.85546875" bestFit="1" customWidth="1"/>
    <col min="13" max="13" width="16.28515625" customWidth="1"/>
    <col min="14" max="14" width="40" customWidth="1"/>
    <col min="15" max="15" width="40" bestFit="1" customWidth="1"/>
  </cols>
  <sheetData>
    <row r="1" spans="1:15" ht="41.25" x14ac:dyDescent="0.25">
      <c r="A1" s="483" t="s">
        <v>576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3" spans="1:15" ht="56.25" x14ac:dyDescent="0.25">
      <c r="A3" s="82" t="s">
        <v>349</v>
      </c>
      <c r="B3" s="82" t="s">
        <v>561</v>
      </c>
      <c r="C3" s="82" t="s">
        <v>147</v>
      </c>
      <c r="D3" s="82" t="s">
        <v>0</v>
      </c>
      <c r="E3" s="82" t="s">
        <v>562</v>
      </c>
      <c r="F3" s="82" t="s">
        <v>563</v>
      </c>
      <c r="G3" s="82" t="s">
        <v>148</v>
      </c>
      <c r="H3" s="241" t="s">
        <v>565</v>
      </c>
      <c r="I3" s="241" t="s">
        <v>566</v>
      </c>
      <c r="J3" s="82" t="s">
        <v>564</v>
      </c>
      <c r="K3" s="241" t="s">
        <v>571</v>
      </c>
      <c r="L3" s="242" t="s">
        <v>567</v>
      </c>
      <c r="M3" s="242" t="s">
        <v>568</v>
      </c>
      <c r="N3" s="242" t="s">
        <v>569</v>
      </c>
      <c r="O3" s="242" t="s">
        <v>570</v>
      </c>
    </row>
    <row r="4" spans="1:15" ht="15.75" x14ac:dyDescent="0.25">
      <c r="A4" s="450" t="s">
        <v>46</v>
      </c>
      <c r="B4" s="451">
        <v>42892</v>
      </c>
      <c r="C4" s="450" t="s">
        <v>374</v>
      </c>
      <c r="D4" s="452" t="s">
        <v>375</v>
      </c>
      <c r="E4" s="452" t="s">
        <v>376</v>
      </c>
      <c r="F4" s="453">
        <v>2</v>
      </c>
      <c r="G4" s="182" t="s">
        <v>3</v>
      </c>
      <c r="H4" s="447">
        <v>2</v>
      </c>
      <c r="I4" s="447"/>
      <c r="J4" s="183" t="s">
        <v>377</v>
      </c>
      <c r="K4" s="245">
        <v>39</v>
      </c>
      <c r="L4" s="446" t="s">
        <v>378</v>
      </c>
      <c r="M4" s="446"/>
      <c r="N4" s="446" t="s">
        <v>364</v>
      </c>
      <c r="O4" s="446"/>
    </row>
    <row r="5" spans="1:15" x14ac:dyDescent="0.25">
      <c r="A5" s="450"/>
      <c r="B5" s="451"/>
      <c r="C5" s="450"/>
      <c r="D5" s="452"/>
      <c r="E5" s="452"/>
      <c r="F5" s="453"/>
      <c r="G5" s="184" t="s">
        <v>4</v>
      </c>
      <c r="H5" s="447"/>
      <c r="I5" s="447"/>
      <c r="J5" s="185" t="s">
        <v>379</v>
      </c>
      <c r="K5" s="245">
        <v>46</v>
      </c>
      <c r="L5" s="446"/>
      <c r="M5" s="446"/>
      <c r="N5" s="446"/>
      <c r="O5" s="446"/>
    </row>
    <row r="6" spans="1:15" x14ac:dyDescent="0.25">
      <c r="A6" s="450"/>
      <c r="B6" s="451"/>
      <c r="C6" s="450"/>
      <c r="D6" s="452"/>
      <c r="E6" s="452"/>
      <c r="F6" s="453">
        <v>6</v>
      </c>
      <c r="G6" s="182" t="s">
        <v>5</v>
      </c>
      <c r="H6" s="447"/>
      <c r="I6" s="447"/>
      <c r="J6" s="185" t="s">
        <v>380</v>
      </c>
      <c r="K6" s="245">
        <v>38</v>
      </c>
      <c r="L6" s="446"/>
      <c r="M6" s="446"/>
      <c r="N6" s="446"/>
      <c r="O6" s="446"/>
    </row>
    <row r="7" spans="1:15" x14ac:dyDescent="0.25">
      <c r="A7" s="450"/>
      <c r="B7" s="451"/>
      <c r="C7" s="450"/>
      <c r="D7" s="452"/>
      <c r="E7" s="452"/>
      <c r="F7" s="453"/>
      <c r="G7" s="182" t="s">
        <v>6</v>
      </c>
      <c r="H7" s="447"/>
      <c r="I7" s="447"/>
      <c r="J7" s="185" t="s">
        <v>380</v>
      </c>
      <c r="K7" s="245">
        <v>35</v>
      </c>
      <c r="L7" s="446"/>
      <c r="M7" s="446"/>
      <c r="N7" s="446"/>
      <c r="O7" s="446"/>
    </row>
    <row r="8" spans="1:15" ht="15.75" x14ac:dyDescent="0.25">
      <c r="A8" s="186"/>
      <c r="B8" s="221"/>
      <c r="C8" s="186"/>
      <c r="D8" s="187"/>
      <c r="E8" s="188"/>
      <c r="F8" s="182"/>
      <c r="G8" s="182"/>
      <c r="H8" s="182"/>
      <c r="I8" s="182"/>
      <c r="J8" s="185"/>
      <c r="K8" s="245"/>
      <c r="L8" s="180"/>
      <c r="M8" s="180"/>
      <c r="N8" s="180"/>
      <c r="O8" s="180"/>
    </row>
    <row r="9" spans="1:15" ht="15.75" x14ac:dyDescent="0.25">
      <c r="A9" s="459" t="s">
        <v>48</v>
      </c>
      <c r="B9" s="462">
        <v>42898</v>
      </c>
      <c r="C9" s="462" t="s">
        <v>381</v>
      </c>
      <c r="D9" s="448" t="s">
        <v>310</v>
      </c>
      <c r="E9" s="457" t="s">
        <v>382</v>
      </c>
      <c r="F9" s="458">
        <v>4</v>
      </c>
      <c r="G9" s="191" t="s">
        <v>3</v>
      </c>
      <c r="H9" s="457">
        <v>2</v>
      </c>
      <c r="I9" s="457"/>
      <c r="J9" s="449" t="s">
        <v>74</v>
      </c>
      <c r="K9" s="248">
        <v>35</v>
      </c>
      <c r="L9" s="446" t="s">
        <v>383</v>
      </c>
      <c r="M9" s="446" t="s">
        <v>384</v>
      </c>
      <c r="N9" s="460" t="s">
        <v>74</v>
      </c>
      <c r="O9" s="446" t="s">
        <v>231</v>
      </c>
    </row>
    <row r="10" spans="1:15" ht="30" x14ac:dyDescent="0.25">
      <c r="A10" s="459"/>
      <c r="B10" s="462"/>
      <c r="C10" s="462"/>
      <c r="D10" s="448"/>
      <c r="E10" s="457"/>
      <c r="F10" s="458"/>
      <c r="G10" s="191" t="s">
        <v>385</v>
      </c>
      <c r="H10" s="457"/>
      <c r="I10" s="457"/>
      <c r="J10" s="449"/>
      <c r="K10" s="248">
        <v>3</v>
      </c>
      <c r="L10" s="446"/>
      <c r="M10" s="446"/>
      <c r="N10" s="460"/>
      <c r="O10" s="446"/>
    </row>
    <row r="11" spans="1:15" ht="15.75" x14ac:dyDescent="0.25">
      <c r="A11" s="459"/>
      <c r="B11" s="462"/>
      <c r="C11" s="462"/>
      <c r="D11" s="448"/>
      <c r="E11" s="224" t="s">
        <v>309</v>
      </c>
      <c r="F11" s="193"/>
      <c r="G11" s="179" t="s">
        <v>5</v>
      </c>
      <c r="H11" s="193"/>
      <c r="I11" s="457"/>
      <c r="J11" s="449"/>
      <c r="K11" s="248">
        <v>2</v>
      </c>
      <c r="L11" s="446"/>
      <c r="M11" s="446"/>
      <c r="N11" s="460"/>
      <c r="O11" s="446"/>
    </row>
    <row r="12" spans="1:15" ht="15.75" x14ac:dyDescent="0.25">
      <c r="A12" s="459"/>
      <c r="B12" s="462"/>
      <c r="C12" s="462"/>
      <c r="D12" s="456" t="s">
        <v>308</v>
      </c>
      <c r="E12" s="190" t="s">
        <v>386</v>
      </c>
      <c r="F12" s="191">
        <v>4</v>
      </c>
      <c r="G12" s="191" t="s">
        <v>4</v>
      </c>
      <c r="H12" s="193">
        <v>2</v>
      </c>
      <c r="I12" s="464"/>
      <c r="J12" s="461" t="s">
        <v>387</v>
      </c>
      <c r="K12" s="248">
        <v>29</v>
      </c>
      <c r="L12" s="446" t="s">
        <v>54</v>
      </c>
      <c r="M12" s="446" t="s">
        <v>388</v>
      </c>
      <c r="N12" s="446" t="s">
        <v>387</v>
      </c>
      <c r="O12" s="446" t="s">
        <v>358</v>
      </c>
    </row>
    <row r="13" spans="1:15" ht="15.75" x14ac:dyDescent="0.25">
      <c r="A13" s="459"/>
      <c r="B13" s="462"/>
      <c r="C13" s="462"/>
      <c r="D13" s="456"/>
      <c r="E13" s="224" t="s">
        <v>307</v>
      </c>
      <c r="F13" s="191"/>
      <c r="G13" s="191" t="s">
        <v>3</v>
      </c>
      <c r="H13" s="193"/>
      <c r="I13" s="464"/>
      <c r="J13" s="461"/>
      <c r="K13" s="248">
        <v>1</v>
      </c>
      <c r="L13" s="446"/>
      <c r="M13" s="446"/>
      <c r="N13" s="446"/>
      <c r="O13" s="446"/>
    </row>
    <row r="14" spans="1:15" ht="15.75" x14ac:dyDescent="0.25">
      <c r="A14" s="459"/>
      <c r="B14" s="462"/>
      <c r="C14" s="462"/>
      <c r="D14" s="197" t="s">
        <v>389</v>
      </c>
      <c r="E14" s="190" t="s">
        <v>390</v>
      </c>
      <c r="F14" s="191">
        <v>4</v>
      </c>
      <c r="G14" s="191" t="s">
        <v>5</v>
      </c>
      <c r="H14" s="190">
        <v>2</v>
      </c>
      <c r="I14" s="190"/>
      <c r="J14" s="192" t="s">
        <v>229</v>
      </c>
      <c r="K14" s="248">
        <v>32</v>
      </c>
      <c r="L14" s="180" t="s">
        <v>90</v>
      </c>
      <c r="M14" s="180" t="s">
        <v>91</v>
      </c>
      <c r="N14" s="180" t="s">
        <v>229</v>
      </c>
      <c r="O14" s="227" t="s">
        <v>572</v>
      </c>
    </row>
    <row r="15" spans="1:15" ht="15.75" x14ac:dyDescent="0.25">
      <c r="A15" s="459"/>
      <c r="B15" s="462"/>
      <c r="C15" s="463" t="s">
        <v>391</v>
      </c>
      <c r="D15" s="454" t="s">
        <v>392</v>
      </c>
      <c r="E15" s="198" t="s">
        <v>393</v>
      </c>
      <c r="F15" s="455">
        <v>2</v>
      </c>
      <c r="G15" s="199" t="s">
        <v>3</v>
      </c>
      <c r="H15" s="200">
        <v>2</v>
      </c>
      <c r="I15" s="200"/>
      <c r="J15" s="201" t="s">
        <v>394</v>
      </c>
      <c r="K15" s="248">
        <v>39</v>
      </c>
      <c r="L15" s="180" t="s">
        <v>54</v>
      </c>
      <c r="M15" s="180" t="s">
        <v>388</v>
      </c>
      <c r="N15" s="180" t="s">
        <v>363</v>
      </c>
      <c r="O15" s="180" t="s">
        <v>354</v>
      </c>
    </row>
    <row r="16" spans="1:15" ht="15.75" x14ac:dyDescent="0.25">
      <c r="A16" s="459"/>
      <c r="B16" s="462"/>
      <c r="C16" s="463"/>
      <c r="D16" s="454"/>
      <c r="E16" s="198" t="s">
        <v>395</v>
      </c>
      <c r="F16" s="455"/>
      <c r="G16" s="202" t="s">
        <v>4</v>
      </c>
      <c r="H16" s="198">
        <v>2</v>
      </c>
      <c r="I16" s="198"/>
      <c r="J16" s="203" t="s">
        <v>396</v>
      </c>
      <c r="K16" s="248">
        <v>46</v>
      </c>
      <c r="L16" s="180" t="s">
        <v>383</v>
      </c>
      <c r="M16" s="180" t="s">
        <v>384</v>
      </c>
      <c r="N16" s="180" t="s">
        <v>514</v>
      </c>
      <c r="O16" s="226" t="s">
        <v>74</v>
      </c>
    </row>
    <row r="17" spans="1:15" ht="15.75" x14ac:dyDescent="0.25">
      <c r="A17" s="459"/>
      <c r="B17" s="462"/>
      <c r="C17" s="463"/>
      <c r="D17" s="454"/>
      <c r="E17" s="200" t="s">
        <v>393</v>
      </c>
      <c r="F17" s="455"/>
      <c r="G17" s="202" t="s">
        <v>5</v>
      </c>
      <c r="H17" s="200">
        <v>2</v>
      </c>
      <c r="I17" s="200"/>
      <c r="J17" s="203" t="s">
        <v>397</v>
      </c>
      <c r="K17" s="249">
        <v>42</v>
      </c>
      <c r="L17" s="180" t="s">
        <v>38</v>
      </c>
      <c r="M17" s="180" t="s">
        <v>36</v>
      </c>
      <c r="N17" s="180" t="s">
        <v>358</v>
      </c>
      <c r="O17" s="180" t="s">
        <v>355</v>
      </c>
    </row>
    <row r="18" spans="1:15" ht="15.75" x14ac:dyDescent="0.25">
      <c r="A18" s="459"/>
      <c r="B18" s="462"/>
      <c r="C18" s="463"/>
      <c r="D18" s="204" t="s">
        <v>398</v>
      </c>
      <c r="E18" s="198" t="s">
        <v>399</v>
      </c>
      <c r="F18" s="199">
        <v>6</v>
      </c>
      <c r="G18" s="199" t="s">
        <v>3</v>
      </c>
      <c r="H18" s="199">
        <v>2</v>
      </c>
      <c r="I18" s="199"/>
      <c r="J18" s="205" t="s">
        <v>400</v>
      </c>
      <c r="K18" s="248">
        <v>4</v>
      </c>
      <c r="L18" s="180" t="s">
        <v>401</v>
      </c>
      <c r="M18" s="180"/>
      <c r="N18" s="180" t="s">
        <v>359</v>
      </c>
      <c r="O18" s="180"/>
    </row>
    <row r="19" spans="1:15" ht="15.75" x14ac:dyDescent="0.25">
      <c r="A19" s="459"/>
      <c r="B19" s="462"/>
      <c r="C19" s="446" t="s">
        <v>402</v>
      </c>
      <c r="D19" s="456" t="s">
        <v>403</v>
      </c>
      <c r="E19" s="457" t="s">
        <v>404</v>
      </c>
      <c r="F19" s="191">
        <v>6</v>
      </c>
      <c r="G19" s="191" t="s">
        <v>5</v>
      </c>
      <c r="H19" s="458">
        <v>2</v>
      </c>
      <c r="I19" s="191"/>
      <c r="J19" s="459" t="s">
        <v>357</v>
      </c>
      <c r="K19" s="248">
        <v>40</v>
      </c>
      <c r="L19" s="180" t="s">
        <v>405</v>
      </c>
      <c r="M19" s="180" t="s">
        <v>406</v>
      </c>
      <c r="N19" s="180" t="s">
        <v>357</v>
      </c>
      <c r="O19" s="180" t="s">
        <v>364</v>
      </c>
    </row>
    <row r="20" spans="1:15" ht="15.75" x14ac:dyDescent="0.25">
      <c r="A20" s="459"/>
      <c r="B20" s="462"/>
      <c r="C20" s="446"/>
      <c r="D20" s="456"/>
      <c r="E20" s="457"/>
      <c r="F20" s="191">
        <v>6</v>
      </c>
      <c r="G20" s="191" t="s">
        <v>6</v>
      </c>
      <c r="H20" s="458"/>
      <c r="I20" s="191"/>
      <c r="J20" s="459"/>
      <c r="K20" s="248">
        <v>33</v>
      </c>
      <c r="L20" s="446" t="s">
        <v>38</v>
      </c>
      <c r="M20" s="446" t="s">
        <v>36</v>
      </c>
      <c r="N20" s="446" t="s">
        <v>493</v>
      </c>
      <c r="O20" s="446" t="s">
        <v>359</v>
      </c>
    </row>
    <row r="21" spans="1:15" ht="15.75" x14ac:dyDescent="0.25">
      <c r="A21" s="459"/>
      <c r="B21" s="462"/>
      <c r="C21" s="446"/>
      <c r="D21" s="456"/>
      <c r="E21" s="457"/>
      <c r="F21" s="193">
        <v>5</v>
      </c>
      <c r="G21" s="190" t="s">
        <v>407</v>
      </c>
      <c r="H21" s="458"/>
      <c r="I21" s="193"/>
      <c r="J21" s="459"/>
      <c r="K21" s="248">
        <v>2</v>
      </c>
      <c r="L21" s="446"/>
      <c r="M21" s="446"/>
      <c r="N21" s="446"/>
      <c r="O21" s="446"/>
    </row>
    <row r="22" spans="1:15" ht="15.75" x14ac:dyDescent="0.25">
      <c r="A22" s="17"/>
      <c r="B22" s="17"/>
      <c r="C22" s="17"/>
      <c r="D22" s="197"/>
      <c r="E22" s="190"/>
      <c r="F22" s="191"/>
      <c r="G22" s="191"/>
      <c r="H22" s="190"/>
      <c r="I22" s="190"/>
      <c r="J22" s="17"/>
      <c r="K22" s="248"/>
      <c r="L22" s="180"/>
      <c r="M22" s="180"/>
      <c r="N22" s="180"/>
      <c r="O22" s="180"/>
    </row>
    <row r="23" spans="1:15" ht="15.75" x14ac:dyDescent="0.25">
      <c r="A23" s="459" t="s">
        <v>46</v>
      </c>
      <c r="B23" s="462">
        <v>42899</v>
      </c>
      <c r="C23" s="462" t="s">
        <v>381</v>
      </c>
      <c r="D23" s="448" t="s">
        <v>408</v>
      </c>
      <c r="E23" s="190" t="s">
        <v>409</v>
      </c>
      <c r="F23" s="191">
        <v>4</v>
      </c>
      <c r="G23" s="191" t="s">
        <v>3</v>
      </c>
      <c r="H23" s="190">
        <v>2</v>
      </c>
      <c r="I23" s="457"/>
      <c r="J23" s="474" t="s">
        <v>71</v>
      </c>
      <c r="K23" s="248">
        <v>35</v>
      </c>
      <c r="L23" s="446" t="s">
        <v>405</v>
      </c>
      <c r="M23" s="180" t="s">
        <v>406</v>
      </c>
      <c r="N23" s="475" t="s">
        <v>572</v>
      </c>
      <c r="O23" s="446" t="s">
        <v>356</v>
      </c>
    </row>
    <row r="24" spans="1:15" ht="15.75" x14ac:dyDescent="0.25">
      <c r="A24" s="459"/>
      <c r="B24" s="462"/>
      <c r="C24" s="462"/>
      <c r="D24" s="448"/>
      <c r="E24" s="224" t="s">
        <v>305</v>
      </c>
      <c r="F24" s="191"/>
      <c r="G24" s="191"/>
      <c r="H24" s="190"/>
      <c r="I24" s="457"/>
      <c r="J24" s="474"/>
      <c r="K24" s="248">
        <v>1</v>
      </c>
      <c r="L24" s="446"/>
      <c r="M24" s="180"/>
      <c r="N24" s="475"/>
      <c r="O24" s="446"/>
    </row>
    <row r="25" spans="1:15" ht="15.75" x14ac:dyDescent="0.25">
      <c r="A25" s="459"/>
      <c r="B25" s="462"/>
      <c r="C25" s="462"/>
      <c r="D25" s="209" t="s">
        <v>410</v>
      </c>
      <c r="E25" s="193" t="s">
        <v>411</v>
      </c>
      <c r="F25" s="193">
        <v>5</v>
      </c>
      <c r="G25" s="179" t="s">
        <v>385</v>
      </c>
      <c r="H25" s="193">
        <v>2</v>
      </c>
      <c r="I25" s="193"/>
      <c r="J25" s="196" t="s">
        <v>387</v>
      </c>
      <c r="K25" s="248">
        <v>4</v>
      </c>
      <c r="L25" s="180" t="s">
        <v>401</v>
      </c>
      <c r="M25" s="180"/>
      <c r="N25" s="180" t="s">
        <v>387</v>
      </c>
      <c r="O25" s="180"/>
    </row>
    <row r="26" spans="1:15" ht="15.75" x14ac:dyDescent="0.25">
      <c r="A26" s="459"/>
      <c r="B26" s="462"/>
      <c r="C26" s="462"/>
      <c r="D26" s="197" t="s">
        <v>412</v>
      </c>
      <c r="E26" s="190" t="s">
        <v>413</v>
      </c>
      <c r="F26" s="191">
        <v>4</v>
      </c>
      <c r="G26" s="191" t="s">
        <v>4</v>
      </c>
      <c r="H26" s="193">
        <v>2</v>
      </c>
      <c r="I26" s="193"/>
      <c r="J26" s="210" t="s">
        <v>72</v>
      </c>
      <c r="K26" s="248">
        <v>29</v>
      </c>
      <c r="L26" s="180" t="s">
        <v>54</v>
      </c>
      <c r="M26" s="180" t="s">
        <v>388</v>
      </c>
      <c r="N26" s="180" t="s">
        <v>72</v>
      </c>
      <c r="O26" s="180" t="s">
        <v>230</v>
      </c>
    </row>
    <row r="27" spans="1:15" ht="15.75" x14ac:dyDescent="0.25">
      <c r="A27" s="459"/>
      <c r="B27" s="462"/>
      <c r="C27" s="462"/>
      <c r="D27" s="467" t="s">
        <v>312</v>
      </c>
      <c r="E27" s="190" t="s">
        <v>414</v>
      </c>
      <c r="F27" s="191">
        <v>2</v>
      </c>
      <c r="G27" s="458" t="s">
        <v>5</v>
      </c>
      <c r="H27" s="457">
        <v>2</v>
      </c>
      <c r="I27" s="457"/>
      <c r="J27" s="466" t="s">
        <v>415</v>
      </c>
      <c r="K27" s="248">
        <v>42</v>
      </c>
      <c r="L27" s="446" t="s">
        <v>383</v>
      </c>
      <c r="M27" s="446" t="s">
        <v>384</v>
      </c>
      <c r="N27" s="446" t="s">
        <v>415</v>
      </c>
      <c r="O27" s="446" t="s">
        <v>362</v>
      </c>
    </row>
    <row r="28" spans="1:15" ht="15.75" x14ac:dyDescent="0.25">
      <c r="A28" s="459"/>
      <c r="B28" s="462"/>
      <c r="C28" s="462"/>
      <c r="D28" s="467"/>
      <c r="E28" s="224" t="s">
        <v>416</v>
      </c>
      <c r="F28" s="191"/>
      <c r="G28" s="458"/>
      <c r="H28" s="457"/>
      <c r="I28" s="457"/>
      <c r="J28" s="466"/>
      <c r="K28" s="248">
        <v>2</v>
      </c>
      <c r="L28" s="446"/>
      <c r="M28" s="446"/>
      <c r="N28" s="446"/>
      <c r="O28" s="446"/>
    </row>
    <row r="29" spans="1:15" ht="15.75" x14ac:dyDescent="0.25">
      <c r="A29" s="459"/>
      <c r="B29" s="462"/>
      <c r="C29" s="462"/>
      <c r="D29" s="467"/>
      <c r="E29" s="224" t="s">
        <v>417</v>
      </c>
      <c r="F29" s="191"/>
      <c r="G29" s="191" t="s">
        <v>407</v>
      </c>
      <c r="H29" s="190"/>
      <c r="I29" s="457"/>
      <c r="J29" s="466"/>
      <c r="K29" s="248">
        <v>1</v>
      </c>
      <c r="L29" s="446"/>
      <c r="M29" s="446"/>
      <c r="N29" s="180"/>
      <c r="O29" s="446"/>
    </row>
    <row r="30" spans="1:15" ht="15.75" x14ac:dyDescent="0.25">
      <c r="A30" s="459"/>
      <c r="B30" s="462"/>
      <c r="C30" s="446" t="s">
        <v>418</v>
      </c>
      <c r="D30" s="465" t="s">
        <v>419</v>
      </c>
      <c r="E30" s="446" t="s">
        <v>420</v>
      </c>
      <c r="F30" s="458">
        <v>6</v>
      </c>
      <c r="G30" s="191" t="s">
        <v>3</v>
      </c>
      <c r="H30" s="457">
        <v>2</v>
      </c>
      <c r="I30" s="457"/>
      <c r="J30" s="465" t="s">
        <v>362</v>
      </c>
      <c r="K30" s="248">
        <v>37</v>
      </c>
      <c r="L30" s="446" t="s">
        <v>383</v>
      </c>
      <c r="M30" s="446" t="s">
        <v>384</v>
      </c>
      <c r="N30" s="446" t="s">
        <v>362</v>
      </c>
      <c r="O30" s="446" t="s">
        <v>364</v>
      </c>
    </row>
    <row r="31" spans="1:15" ht="15.75" x14ac:dyDescent="0.25">
      <c r="A31" s="459"/>
      <c r="B31" s="462"/>
      <c r="C31" s="446"/>
      <c r="D31" s="465"/>
      <c r="E31" s="446"/>
      <c r="F31" s="458"/>
      <c r="G31" s="191" t="s">
        <v>407</v>
      </c>
      <c r="H31" s="457"/>
      <c r="I31" s="457"/>
      <c r="J31" s="465"/>
      <c r="K31" s="248">
        <v>7</v>
      </c>
      <c r="L31" s="446"/>
      <c r="M31" s="446"/>
      <c r="N31" s="446"/>
      <c r="O31" s="446"/>
    </row>
    <row r="32" spans="1:15" ht="15.75" x14ac:dyDescent="0.25">
      <c r="A32" s="459"/>
      <c r="B32" s="462"/>
      <c r="C32" s="446"/>
      <c r="D32" s="206" t="s">
        <v>421</v>
      </c>
      <c r="E32" s="190" t="s">
        <v>422</v>
      </c>
      <c r="F32" s="191">
        <v>4</v>
      </c>
      <c r="G32" s="191" t="s">
        <v>5</v>
      </c>
      <c r="H32" s="190">
        <v>2</v>
      </c>
      <c r="I32" s="190"/>
      <c r="J32" s="207" t="s">
        <v>360</v>
      </c>
      <c r="K32" s="248">
        <v>31</v>
      </c>
      <c r="L32" s="180" t="s">
        <v>54</v>
      </c>
      <c r="M32" s="180" t="s">
        <v>388</v>
      </c>
      <c r="N32" s="180" t="s">
        <v>360</v>
      </c>
      <c r="O32" s="180" t="s">
        <v>72</v>
      </c>
    </row>
    <row r="33" spans="1:15" ht="15.75" x14ac:dyDescent="0.25">
      <c r="A33" s="459"/>
      <c r="B33" s="462"/>
      <c r="C33" s="446" t="s">
        <v>402</v>
      </c>
      <c r="D33" s="197" t="s">
        <v>423</v>
      </c>
      <c r="E33" s="193" t="s">
        <v>424</v>
      </c>
      <c r="F33" s="191">
        <v>2</v>
      </c>
      <c r="G33" s="191" t="s">
        <v>3</v>
      </c>
      <c r="H33" s="190">
        <v>2</v>
      </c>
      <c r="I33" s="190"/>
      <c r="J33" s="210" t="s">
        <v>74</v>
      </c>
      <c r="K33" s="248">
        <v>39</v>
      </c>
      <c r="L33" s="180" t="s">
        <v>54</v>
      </c>
      <c r="M33" s="180" t="s">
        <v>388</v>
      </c>
      <c r="N33" s="226" t="s">
        <v>74</v>
      </c>
      <c r="O33" s="180" t="s">
        <v>356</v>
      </c>
    </row>
    <row r="34" spans="1:15" ht="15.75" x14ac:dyDescent="0.25">
      <c r="A34" s="459"/>
      <c r="B34" s="462"/>
      <c r="C34" s="446"/>
      <c r="D34" s="467" t="s">
        <v>425</v>
      </c>
      <c r="E34" s="190" t="s">
        <v>426</v>
      </c>
      <c r="F34" s="191">
        <v>2</v>
      </c>
      <c r="G34" s="191" t="s">
        <v>4</v>
      </c>
      <c r="H34" s="464">
        <v>2</v>
      </c>
      <c r="I34" s="464"/>
      <c r="J34" s="456" t="s">
        <v>71</v>
      </c>
      <c r="K34" s="248">
        <v>46</v>
      </c>
      <c r="L34" s="446" t="s">
        <v>38</v>
      </c>
      <c r="M34" s="446" t="s">
        <v>36</v>
      </c>
      <c r="N34" s="475" t="s">
        <v>572</v>
      </c>
      <c r="O34" s="446" t="s">
        <v>359</v>
      </c>
    </row>
    <row r="35" spans="1:15" ht="15.75" x14ac:dyDescent="0.25">
      <c r="A35" s="459"/>
      <c r="B35" s="462"/>
      <c r="C35" s="446"/>
      <c r="D35" s="467"/>
      <c r="E35" s="224" t="s">
        <v>427</v>
      </c>
      <c r="F35" s="191"/>
      <c r="G35" s="191" t="s">
        <v>407</v>
      </c>
      <c r="H35" s="464"/>
      <c r="I35" s="464"/>
      <c r="J35" s="456"/>
      <c r="K35" s="248">
        <v>3</v>
      </c>
      <c r="L35" s="446"/>
      <c r="M35" s="446"/>
      <c r="N35" s="475"/>
      <c r="O35" s="446"/>
    </row>
    <row r="36" spans="1:15" ht="15.75" x14ac:dyDescent="0.25">
      <c r="A36" s="459"/>
      <c r="B36" s="462"/>
      <c r="C36" s="446"/>
      <c r="D36" s="206" t="s">
        <v>428</v>
      </c>
      <c r="E36" s="190" t="s">
        <v>429</v>
      </c>
      <c r="F36" s="191">
        <v>6</v>
      </c>
      <c r="G36" s="458" t="s">
        <v>5</v>
      </c>
      <c r="H36" s="458">
        <v>2</v>
      </c>
      <c r="I36" s="458"/>
      <c r="J36" s="449" t="s">
        <v>430</v>
      </c>
      <c r="K36" s="248">
        <v>38</v>
      </c>
      <c r="L36" s="446" t="s">
        <v>54</v>
      </c>
      <c r="M36" s="446" t="s">
        <v>388</v>
      </c>
      <c r="N36" s="446" t="s">
        <v>231</v>
      </c>
      <c r="O36" s="446" t="s">
        <v>387</v>
      </c>
    </row>
    <row r="37" spans="1:15" ht="15.75" x14ac:dyDescent="0.25">
      <c r="A37" s="459"/>
      <c r="B37" s="462"/>
      <c r="C37" s="446"/>
      <c r="D37" s="194" t="s">
        <v>431</v>
      </c>
      <c r="E37" s="224" t="s">
        <v>432</v>
      </c>
      <c r="F37" s="191"/>
      <c r="G37" s="458"/>
      <c r="H37" s="458"/>
      <c r="I37" s="458"/>
      <c r="J37" s="449"/>
      <c r="K37" s="248">
        <v>1</v>
      </c>
      <c r="L37" s="446"/>
      <c r="M37" s="446"/>
      <c r="N37" s="446"/>
      <c r="O37" s="446"/>
    </row>
    <row r="38" spans="1:15" ht="15.75" x14ac:dyDescent="0.25">
      <c r="A38" s="459"/>
      <c r="B38" s="462"/>
      <c r="C38" s="446"/>
      <c r="D38" s="206" t="s">
        <v>428</v>
      </c>
      <c r="E38" s="190" t="s">
        <v>429</v>
      </c>
      <c r="F38" s="191">
        <v>6</v>
      </c>
      <c r="G38" s="191" t="s">
        <v>6</v>
      </c>
      <c r="H38" s="191">
        <v>2</v>
      </c>
      <c r="I38" s="191"/>
      <c r="J38" s="17" t="s">
        <v>524</v>
      </c>
      <c r="K38" s="248">
        <v>28</v>
      </c>
      <c r="L38" s="180" t="s">
        <v>405</v>
      </c>
      <c r="M38" s="180" t="s">
        <v>406</v>
      </c>
      <c r="N38" s="180" t="s">
        <v>524</v>
      </c>
      <c r="O38" s="180" t="s">
        <v>357</v>
      </c>
    </row>
    <row r="39" spans="1:15" ht="15.75" x14ac:dyDescent="0.25">
      <c r="A39" s="17"/>
      <c r="B39" s="17"/>
      <c r="C39" s="17"/>
      <c r="D39" s="206"/>
      <c r="E39" s="190"/>
      <c r="F39" s="191"/>
      <c r="G39" s="191"/>
      <c r="H39" s="191"/>
      <c r="I39" s="191"/>
      <c r="J39" s="250"/>
      <c r="K39" s="248"/>
      <c r="L39" s="180"/>
      <c r="M39" s="180"/>
      <c r="N39" s="180"/>
      <c r="O39" s="180"/>
    </row>
    <row r="40" spans="1:15" ht="15.75" x14ac:dyDescent="0.25">
      <c r="A40" s="459" t="s">
        <v>347</v>
      </c>
      <c r="B40" s="462">
        <v>42900</v>
      </c>
      <c r="C40" s="462" t="s">
        <v>381</v>
      </c>
      <c r="D40" s="197" t="s">
        <v>433</v>
      </c>
      <c r="E40" s="190" t="s">
        <v>434</v>
      </c>
      <c r="F40" s="191">
        <v>4</v>
      </c>
      <c r="G40" s="191" t="s">
        <v>4</v>
      </c>
      <c r="H40" s="464">
        <v>2</v>
      </c>
      <c r="I40" s="464"/>
      <c r="J40" s="466" t="s">
        <v>232</v>
      </c>
      <c r="K40" s="248">
        <v>29</v>
      </c>
      <c r="L40" s="446" t="s">
        <v>54</v>
      </c>
      <c r="M40" s="446" t="s">
        <v>388</v>
      </c>
      <c r="N40" s="446" t="s">
        <v>232</v>
      </c>
      <c r="O40" s="446" t="s">
        <v>415</v>
      </c>
    </row>
    <row r="41" spans="1:15" ht="30" x14ac:dyDescent="0.25">
      <c r="A41" s="459"/>
      <c r="B41" s="462"/>
      <c r="C41" s="462"/>
      <c r="D41" s="197" t="s">
        <v>433</v>
      </c>
      <c r="E41" s="211" t="s">
        <v>435</v>
      </c>
      <c r="F41" s="211">
        <v>5</v>
      </c>
      <c r="G41" s="191" t="s">
        <v>436</v>
      </c>
      <c r="H41" s="464"/>
      <c r="I41" s="464"/>
      <c r="J41" s="466"/>
      <c r="K41" s="248">
        <v>3</v>
      </c>
      <c r="L41" s="446"/>
      <c r="M41" s="446"/>
      <c r="N41" s="446"/>
      <c r="O41" s="446"/>
    </row>
    <row r="42" spans="1:15" ht="15.75" x14ac:dyDescent="0.25">
      <c r="A42" s="459"/>
      <c r="B42" s="462"/>
      <c r="C42" s="462"/>
      <c r="D42" s="197" t="s">
        <v>433</v>
      </c>
      <c r="E42" s="224" t="s">
        <v>437</v>
      </c>
      <c r="F42" s="211"/>
      <c r="G42" s="179" t="s">
        <v>3</v>
      </c>
      <c r="H42" s="464"/>
      <c r="I42" s="464"/>
      <c r="J42" s="466"/>
      <c r="K42" s="248">
        <v>1</v>
      </c>
      <c r="L42" s="446"/>
      <c r="M42" s="446"/>
      <c r="N42" s="446"/>
      <c r="O42" s="446"/>
    </row>
    <row r="43" spans="1:15" ht="15.75" x14ac:dyDescent="0.25">
      <c r="A43" s="459"/>
      <c r="B43" s="462"/>
      <c r="C43" s="462"/>
      <c r="D43" s="197" t="s">
        <v>295</v>
      </c>
      <c r="E43" s="190" t="s">
        <v>438</v>
      </c>
      <c r="F43" s="458">
        <v>2</v>
      </c>
      <c r="G43" s="191" t="s">
        <v>3</v>
      </c>
      <c r="H43" s="457">
        <v>2</v>
      </c>
      <c r="I43" s="457"/>
      <c r="J43" s="466" t="s">
        <v>355</v>
      </c>
      <c r="K43" s="248">
        <v>39</v>
      </c>
      <c r="L43" s="446" t="s">
        <v>405</v>
      </c>
      <c r="M43" s="446" t="s">
        <v>406</v>
      </c>
      <c r="N43" s="446" t="s">
        <v>355</v>
      </c>
      <c r="O43" s="446" t="s">
        <v>354</v>
      </c>
    </row>
    <row r="44" spans="1:15" ht="15.75" x14ac:dyDescent="0.25">
      <c r="A44" s="459"/>
      <c r="B44" s="462"/>
      <c r="C44" s="462"/>
      <c r="D44" s="197" t="s">
        <v>295</v>
      </c>
      <c r="E44" s="224" t="s">
        <v>294</v>
      </c>
      <c r="F44" s="458"/>
      <c r="G44" s="191" t="s">
        <v>3</v>
      </c>
      <c r="H44" s="457"/>
      <c r="I44" s="457"/>
      <c r="J44" s="466"/>
      <c r="K44" s="248">
        <v>2</v>
      </c>
      <c r="L44" s="446"/>
      <c r="M44" s="446"/>
      <c r="N44" s="446"/>
      <c r="O44" s="446"/>
    </row>
    <row r="45" spans="1:15" ht="15.75" x14ac:dyDescent="0.25">
      <c r="A45" s="459"/>
      <c r="B45" s="462"/>
      <c r="C45" s="462"/>
      <c r="D45" s="197" t="s">
        <v>295</v>
      </c>
      <c r="E45" s="190"/>
      <c r="F45" s="458"/>
      <c r="G45" s="191" t="s">
        <v>407</v>
      </c>
      <c r="H45" s="457"/>
      <c r="I45" s="457"/>
      <c r="J45" s="466"/>
      <c r="K45" s="248">
        <v>1</v>
      </c>
      <c r="L45" s="446"/>
      <c r="M45" s="180"/>
      <c r="N45" s="446"/>
      <c r="O45" s="446"/>
    </row>
    <row r="46" spans="1:15" ht="15.75" x14ac:dyDescent="0.25">
      <c r="A46" s="459"/>
      <c r="B46" s="462"/>
      <c r="C46" s="462"/>
      <c r="D46" s="197" t="s">
        <v>295</v>
      </c>
      <c r="E46" s="190" t="s">
        <v>439</v>
      </c>
      <c r="F46" s="458"/>
      <c r="G46" s="191" t="s">
        <v>4</v>
      </c>
      <c r="H46" s="457"/>
      <c r="I46" s="457"/>
      <c r="J46" s="466"/>
      <c r="K46" s="248">
        <v>46</v>
      </c>
      <c r="L46" s="180" t="s">
        <v>38</v>
      </c>
      <c r="M46" s="180" t="s">
        <v>36</v>
      </c>
      <c r="N46" s="180" t="s">
        <v>229</v>
      </c>
      <c r="O46" s="180" t="s">
        <v>361</v>
      </c>
    </row>
    <row r="47" spans="1:15" ht="15.75" x14ac:dyDescent="0.25">
      <c r="A47" s="459"/>
      <c r="B47" s="462"/>
      <c r="C47" s="462"/>
      <c r="D47" s="197" t="s">
        <v>322</v>
      </c>
      <c r="E47" s="190" t="s">
        <v>440</v>
      </c>
      <c r="F47" s="191">
        <v>2</v>
      </c>
      <c r="G47" s="191" t="s">
        <v>5</v>
      </c>
      <c r="H47" s="190">
        <v>2</v>
      </c>
      <c r="I47" s="190"/>
      <c r="J47" s="212" t="str">
        <f>[1]Pengampu!$AA$41</f>
        <v>Dr. Ratna Wardani, M.T.</v>
      </c>
      <c r="K47" s="248">
        <v>43</v>
      </c>
      <c r="L47" s="180" t="s">
        <v>383</v>
      </c>
      <c r="M47" s="180" t="s">
        <v>384</v>
      </c>
      <c r="N47" s="180" t="s">
        <v>363</v>
      </c>
      <c r="O47" s="180" t="s">
        <v>365</v>
      </c>
    </row>
    <row r="48" spans="1:15" ht="15.75" x14ac:dyDescent="0.25">
      <c r="A48" s="459"/>
      <c r="B48" s="462"/>
      <c r="C48" s="463" t="s">
        <v>391</v>
      </c>
      <c r="D48" s="468" t="s">
        <v>268</v>
      </c>
      <c r="E48" s="478" t="s">
        <v>441</v>
      </c>
      <c r="F48" s="199">
        <v>6</v>
      </c>
      <c r="G48" s="199" t="s">
        <v>3</v>
      </c>
      <c r="H48" s="479">
        <v>2</v>
      </c>
      <c r="I48" s="479"/>
      <c r="J48" s="480" t="s">
        <v>442</v>
      </c>
      <c r="K48" s="248">
        <v>40</v>
      </c>
      <c r="L48" s="446" t="s">
        <v>54</v>
      </c>
      <c r="M48" s="446" t="s">
        <v>388</v>
      </c>
      <c r="N48" s="446" t="s">
        <v>514</v>
      </c>
      <c r="O48" s="446" t="s">
        <v>365</v>
      </c>
    </row>
    <row r="49" spans="1:15" ht="15.75" x14ac:dyDescent="0.25">
      <c r="A49" s="459"/>
      <c r="B49" s="462"/>
      <c r="C49" s="463"/>
      <c r="D49" s="468"/>
      <c r="E49" s="478"/>
      <c r="F49" s="198">
        <v>6</v>
      </c>
      <c r="G49" s="200" t="s">
        <v>407</v>
      </c>
      <c r="H49" s="479"/>
      <c r="I49" s="479"/>
      <c r="J49" s="480"/>
      <c r="K49" s="248"/>
      <c r="L49" s="446"/>
      <c r="M49" s="446"/>
      <c r="N49" s="446"/>
      <c r="O49" s="446"/>
    </row>
    <row r="50" spans="1:15" ht="15.75" x14ac:dyDescent="0.25">
      <c r="A50" s="459"/>
      <c r="B50" s="462"/>
      <c r="C50" s="463"/>
      <c r="D50" s="468"/>
      <c r="E50" s="478"/>
      <c r="F50" s="199">
        <v>4</v>
      </c>
      <c r="G50" s="455" t="s">
        <v>5</v>
      </c>
      <c r="H50" s="479"/>
      <c r="I50" s="200"/>
      <c r="J50" s="481" t="s">
        <v>443</v>
      </c>
      <c r="K50" s="248">
        <v>39</v>
      </c>
      <c r="L50" s="446" t="s">
        <v>383</v>
      </c>
      <c r="M50" s="446" t="s">
        <v>384</v>
      </c>
      <c r="N50" s="180" t="s">
        <v>75</v>
      </c>
      <c r="O50" s="180" t="s">
        <v>230</v>
      </c>
    </row>
    <row r="51" spans="1:15" ht="15.75" x14ac:dyDescent="0.25">
      <c r="A51" s="459"/>
      <c r="B51" s="462"/>
      <c r="C51" s="463"/>
      <c r="D51" s="468"/>
      <c r="E51" s="229" t="s">
        <v>267</v>
      </c>
      <c r="F51" s="199"/>
      <c r="G51" s="455"/>
      <c r="H51" s="479"/>
      <c r="I51" s="200"/>
      <c r="J51" s="481"/>
      <c r="K51" s="248">
        <v>5</v>
      </c>
      <c r="L51" s="446"/>
      <c r="M51" s="446"/>
      <c r="N51" s="180"/>
      <c r="O51" s="180"/>
    </row>
    <row r="52" spans="1:15" ht="15.75" x14ac:dyDescent="0.25">
      <c r="A52" s="459"/>
      <c r="B52" s="462"/>
      <c r="C52" s="463"/>
      <c r="D52" s="206" t="s">
        <v>444</v>
      </c>
      <c r="E52" s="190" t="s">
        <v>445</v>
      </c>
      <c r="F52" s="191">
        <v>6</v>
      </c>
      <c r="G52" s="191" t="s">
        <v>5</v>
      </c>
      <c r="H52" s="458">
        <v>2</v>
      </c>
      <c r="I52" s="458"/>
      <c r="J52" s="466" t="s">
        <v>362</v>
      </c>
      <c r="K52" s="248">
        <v>38</v>
      </c>
      <c r="L52" s="446" t="s">
        <v>38</v>
      </c>
      <c r="M52" s="446" t="s">
        <v>36</v>
      </c>
      <c r="N52" s="446" t="s">
        <v>362</v>
      </c>
      <c r="O52" s="446" t="s">
        <v>232</v>
      </c>
    </row>
    <row r="53" spans="1:15" ht="15.75" x14ac:dyDescent="0.25">
      <c r="A53" s="459"/>
      <c r="B53" s="462"/>
      <c r="C53" s="463"/>
      <c r="D53" s="194" t="s">
        <v>446</v>
      </c>
      <c r="E53" s="224" t="s">
        <v>447</v>
      </c>
      <c r="F53" s="191"/>
      <c r="G53" s="191" t="s">
        <v>5</v>
      </c>
      <c r="H53" s="458"/>
      <c r="I53" s="458"/>
      <c r="J53" s="466"/>
      <c r="K53" s="248">
        <v>4</v>
      </c>
      <c r="L53" s="446"/>
      <c r="M53" s="446"/>
      <c r="N53" s="446"/>
      <c r="O53" s="446"/>
    </row>
    <row r="54" spans="1:15" ht="15.75" x14ac:dyDescent="0.25">
      <c r="A54" s="459"/>
      <c r="B54" s="462"/>
      <c r="C54" s="463"/>
      <c r="D54" s="206" t="s">
        <v>444</v>
      </c>
      <c r="E54" s="190" t="s">
        <v>445</v>
      </c>
      <c r="F54" s="191">
        <v>6</v>
      </c>
      <c r="G54" s="191" t="s">
        <v>6</v>
      </c>
      <c r="H54" s="458"/>
      <c r="I54" s="458"/>
      <c r="J54" s="466"/>
      <c r="K54" s="248">
        <v>28</v>
      </c>
      <c r="L54" s="180" t="s">
        <v>405</v>
      </c>
      <c r="M54" s="180" t="s">
        <v>406</v>
      </c>
      <c r="N54" s="180" t="s">
        <v>363</v>
      </c>
      <c r="O54" s="226" t="s">
        <v>74</v>
      </c>
    </row>
    <row r="55" spans="1:15" ht="15.75" x14ac:dyDescent="0.25">
      <c r="A55" s="459"/>
      <c r="B55" s="462"/>
      <c r="C55" s="446" t="s">
        <v>402</v>
      </c>
      <c r="D55" s="189" t="s">
        <v>297</v>
      </c>
      <c r="E55" s="190" t="s">
        <v>448</v>
      </c>
      <c r="F55" s="191">
        <v>4</v>
      </c>
      <c r="G55" s="458" t="s">
        <v>3</v>
      </c>
      <c r="H55" s="193">
        <v>2</v>
      </c>
      <c r="I55" s="464"/>
      <c r="J55" s="465" t="s">
        <v>354</v>
      </c>
      <c r="K55" s="248">
        <v>35</v>
      </c>
      <c r="L55" s="446" t="s">
        <v>54</v>
      </c>
      <c r="M55" s="446" t="s">
        <v>388</v>
      </c>
      <c r="N55" s="446" t="s">
        <v>354</v>
      </c>
      <c r="O55" s="446" t="s">
        <v>365</v>
      </c>
    </row>
    <row r="56" spans="1:15" ht="15.75" x14ac:dyDescent="0.25">
      <c r="A56" s="459"/>
      <c r="B56" s="462"/>
      <c r="C56" s="446"/>
      <c r="D56" s="189" t="s">
        <v>297</v>
      </c>
      <c r="E56" s="224" t="s">
        <v>296</v>
      </c>
      <c r="F56" s="191"/>
      <c r="G56" s="458"/>
      <c r="H56" s="193"/>
      <c r="I56" s="464"/>
      <c r="J56" s="465"/>
      <c r="K56" s="248">
        <v>3</v>
      </c>
      <c r="L56" s="446"/>
      <c r="M56" s="446"/>
      <c r="N56" s="446"/>
      <c r="O56" s="446"/>
    </row>
    <row r="57" spans="1:15" ht="15.75" x14ac:dyDescent="0.25">
      <c r="A57" s="223"/>
      <c r="B57" s="222"/>
      <c r="C57" s="223"/>
      <c r="D57" s="206"/>
      <c r="E57" s="190"/>
      <c r="F57" s="191"/>
      <c r="G57" s="191"/>
      <c r="H57" s="191"/>
      <c r="I57" s="191"/>
      <c r="J57" s="250"/>
      <c r="K57" s="248"/>
      <c r="L57" s="180"/>
      <c r="M57" s="180"/>
      <c r="N57" s="180"/>
      <c r="O57" s="180"/>
    </row>
    <row r="58" spans="1:15" ht="15.75" x14ac:dyDescent="0.25">
      <c r="A58" s="459" t="s">
        <v>32</v>
      </c>
      <c r="B58" s="462">
        <v>42901</v>
      </c>
      <c r="C58" s="462" t="s">
        <v>381</v>
      </c>
      <c r="D58" s="473" t="s">
        <v>449</v>
      </c>
      <c r="E58" s="193" t="s">
        <v>450</v>
      </c>
      <c r="F58" s="191">
        <v>2</v>
      </c>
      <c r="G58" s="458" t="s">
        <v>3</v>
      </c>
      <c r="H58" s="457">
        <v>2</v>
      </c>
      <c r="I58" s="457"/>
      <c r="J58" s="474" t="s">
        <v>573</v>
      </c>
      <c r="K58" s="248">
        <v>39</v>
      </c>
      <c r="L58" s="446" t="s">
        <v>54</v>
      </c>
      <c r="M58" s="446" t="s">
        <v>388</v>
      </c>
      <c r="N58" s="446" t="s">
        <v>573</v>
      </c>
      <c r="O58" s="446" t="s">
        <v>358</v>
      </c>
    </row>
    <row r="59" spans="1:15" ht="15.75" x14ac:dyDescent="0.25">
      <c r="A59" s="459"/>
      <c r="B59" s="462"/>
      <c r="C59" s="462"/>
      <c r="D59" s="473"/>
      <c r="E59" s="224" t="s">
        <v>286</v>
      </c>
      <c r="F59" s="191"/>
      <c r="G59" s="458"/>
      <c r="H59" s="457"/>
      <c r="I59" s="457"/>
      <c r="J59" s="474"/>
      <c r="K59" s="249">
        <v>2</v>
      </c>
      <c r="L59" s="446"/>
      <c r="M59" s="446"/>
      <c r="N59" s="446"/>
      <c r="O59" s="446"/>
    </row>
    <row r="60" spans="1:15" ht="15.75" x14ac:dyDescent="0.25">
      <c r="A60" s="459"/>
      <c r="B60" s="462"/>
      <c r="C60" s="462"/>
      <c r="D60" s="197" t="s">
        <v>451</v>
      </c>
      <c r="E60" s="190" t="s">
        <v>452</v>
      </c>
      <c r="F60" s="191">
        <v>2</v>
      </c>
      <c r="G60" s="191" t="s">
        <v>4</v>
      </c>
      <c r="H60" s="193">
        <v>2</v>
      </c>
      <c r="I60" s="193"/>
      <c r="J60" s="210" t="s">
        <v>361</v>
      </c>
      <c r="K60" s="248">
        <v>49</v>
      </c>
      <c r="L60" s="180" t="s">
        <v>383</v>
      </c>
      <c r="M60" s="180" t="s">
        <v>384</v>
      </c>
      <c r="N60" s="180" t="s">
        <v>232</v>
      </c>
      <c r="O60" s="227" t="s">
        <v>572</v>
      </c>
    </row>
    <row r="61" spans="1:15" ht="15.75" x14ac:dyDescent="0.25">
      <c r="A61" s="459"/>
      <c r="B61" s="462"/>
      <c r="C61" s="462"/>
      <c r="D61" s="467" t="s">
        <v>315</v>
      </c>
      <c r="E61" s="190" t="s">
        <v>453</v>
      </c>
      <c r="F61" s="191">
        <v>2</v>
      </c>
      <c r="G61" s="458" t="s">
        <v>5</v>
      </c>
      <c r="H61" s="457">
        <v>2</v>
      </c>
      <c r="I61" s="457"/>
      <c r="J61" s="449" t="s">
        <v>229</v>
      </c>
      <c r="K61" s="248">
        <v>42</v>
      </c>
      <c r="L61" s="446" t="s">
        <v>38</v>
      </c>
      <c r="M61" s="446" t="s">
        <v>36</v>
      </c>
      <c r="N61" s="446" t="s">
        <v>229</v>
      </c>
      <c r="O61" s="460" t="s">
        <v>74</v>
      </c>
    </row>
    <row r="62" spans="1:15" ht="15.75" x14ac:dyDescent="0.25">
      <c r="A62" s="459"/>
      <c r="B62" s="462"/>
      <c r="C62" s="462"/>
      <c r="D62" s="467"/>
      <c r="E62" s="224" t="s">
        <v>314</v>
      </c>
      <c r="F62" s="191"/>
      <c r="G62" s="458"/>
      <c r="H62" s="457"/>
      <c r="I62" s="457"/>
      <c r="J62" s="449"/>
      <c r="K62" s="248">
        <v>1</v>
      </c>
      <c r="L62" s="446"/>
      <c r="M62" s="446"/>
      <c r="N62" s="446"/>
      <c r="O62" s="460"/>
    </row>
    <row r="63" spans="1:15" ht="15.75" x14ac:dyDescent="0.25">
      <c r="A63" s="459"/>
      <c r="B63" s="462"/>
      <c r="C63" s="463" t="s">
        <v>391</v>
      </c>
      <c r="D63" s="468" t="s">
        <v>272</v>
      </c>
      <c r="E63" s="478" t="s">
        <v>454</v>
      </c>
      <c r="F63" s="199">
        <v>6</v>
      </c>
      <c r="G63" s="199" t="s">
        <v>3</v>
      </c>
      <c r="H63" s="479">
        <v>2</v>
      </c>
      <c r="I63" s="479"/>
      <c r="J63" s="480" t="s">
        <v>455</v>
      </c>
      <c r="K63" s="248">
        <v>39</v>
      </c>
      <c r="L63" s="446" t="s">
        <v>383</v>
      </c>
      <c r="M63" s="446" t="s">
        <v>384</v>
      </c>
      <c r="N63" s="446" t="s">
        <v>364</v>
      </c>
      <c r="O63" s="460" t="s">
        <v>74</v>
      </c>
    </row>
    <row r="64" spans="1:15" ht="15.75" x14ac:dyDescent="0.25">
      <c r="A64" s="459"/>
      <c r="B64" s="462"/>
      <c r="C64" s="463"/>
      <c r="D64" s="468"/>
      <c r="E64" s="478"/>
      <c r="F64" s="198">
        <v>6</v>
      </c>
      <c r="G64" s="200" t="s">
        <v>407</v>
      </c>
      <c r="H64" s="479"/>
      <c r="I64" s="479"/>
      <c r="J64" s="480"/>
      <c r="K64" s="248"/>
      <c r="L64" s="446"/>
      <c r="M64" s="446"/>
      <c r="N64" s="446"/>
      <c r="O64" s="460"/>
    </row>
    <row r="65" spans="1:15" ht="15.75" x14ac:dyDescent="0.25">
      <c r="A65" s="459"/>
      <c r="B65" s="462"/>
      <c r="C65" s="463"/>
      <c r="D65" s="197" t="s">
        <v>293</v>
      </c>
      <c r="E65" s="190" t="s">
        <v>456</v>
      </c>
      <c r="F65" s="191">
        <v>4</v>
      </c>
      <c r="G65" s="191" t="s">
        <v>4</v>
      </c>
      <c r="H65" s="193">
        <v>2</v>
      </c>
      <c r="I65" s="193"/>
      <c r="J65" s="207" t="s">
        <v>354</v>
      </c>
      <c r="K65" s="248">
        <v>29</v>
      </c>
      <c r="L65" s="180" t="s">
        <v>54</v>
      </c>
      <c r="M65" s="180" t="s">
        <v>388</v>
      </c>
      <c r="N65" s="180" t="s">
        <v>354</v>
      </c>
      <c r="O65" s="180" t="s">
        <v>232</v>
      </c>
    </row>
    <row r="66" spans="1:15" ht="15.75" x14ac:dyDescent="0.25">
      <c r="A66" s="459"/>
      <c r="B66" s="462"/>
      <c r="C66" s="463"/>
      <c r="D66" s="448" t="s">
        <v>457</v>
      </c>
      <c r="E66" s="190" t="s">
        <v>458</v>
      </c>
      <c r="F66" s="213">
        <v>6</v>
      </c>
      <c r="G66" s="470" t="s">
        <v>5</v>
      </c>
      <c r="H66" s="470">
        <v>3</v>
      </c>
      <c r="I66" s="470"/>
      <c r="J66" s="466" t="s">
        <v>355</v>
      </c>
      <c r="K66" s="248">
        <v>38</v>
      </c>
      <c r="L66" s="446" t="s">
        <v>38</v>
      </c>
      <c r="M66" s="446" t="s">
        <v>36</v>
      </c>
      <c r="N66" s="446" t="s">
        <v>355</v>
      </c>
      <c r="O66" s="446" t="s">
        <v>514</v>
      </c>
    </row>
    <row r="67" spans="1:15" ht="15.75" x14ac:dyDescent="0.25">
      <c r="A67" s="459"/>
      <c r="B67" s="462"/>
      <c r="C67" s="463"/>
      <c r="D67" s="448"/>
      <c r="E67" s="224" t="s">
        <v>275</v>
      </c>
      <c r="F67" s="213"/>
      <c r="G67" s="470"/>
      <c r="H67" s="470"/>
      <c r="I67" s="470"/>
      <c r="J67" s="466"/>
      <c r="K67" s="248">
        <v>1</v>
      </c>
      <c r="L67" s="446"/>
      <c r="M67" s="446"/>
      <c r="N67" s="446"/>
      <c r="O67" s="446"/>
    </row>
    <row r="68" spans="1:15" ht="15.75" x14ac:dyDescent="0.25">
      <c r="A68" s="459"/>
      <c r="B68" s="462"/>
      <c r="C68" s="463"/>
      <c r="D68" s="448"/>
      <c r="E68" s="190" t="s">
        <v>458</v>
      </c>
      <c r="F68" s="213">
        <v>6</v>
      </c>
      <c r="G68" s="213" t="s">
        <v>6</v>
      </c>
      <c r="H68" s="470"/>
      <c r="I68" s="213"/>
      <c r="J68" s="17" t="s">
        <v>524</v>
      </c>
      <c r="K68" s="248">
        <v>28</v>
      </c>
      <c r="L68" s="180" t="s">
        <v>405</v>
      </c>
      <c r="M68" s="180" t="s">
        <v>406</v>
      </c>
      <c r="N68" s="180" t="s">
        <v>524</v>
      </c>
      <c r="O68" s="180" t="s">
        <v>362</v>
      </c>
    </row>
    <row r="69" spans="1:15" ht="15.75" x14ac:dyDescent="0.25">
      <c r="A69" s="459"/>
      <c r="B69" s="462"/>
      <c r="C69" s="446" t="s">
        <v>402</v>
      </c>
      <c r="D69" s="189" t="s">
        <v>459</v>
      </c>
      <c r="E69" s="190" t="s">
        <v>460</v>
      </c>
      <c r="F69" s="458">
        <v>4</v>
      </c>
      <c r="G69" s="179" t="s">
        <v>461</v>
      </c>
      <c r="H69" s="464"/>
      <c r="I69" s="464">
        <v>2</v>
      </c>
      <c r="J69" s="196" t="s">
        <v>356</v>
      </c>
      <c r="K69" s="248"/>
      <c r="L69" s="180" t="s">
        <v>462</v>
      </c>
      <c r="M69" s="180"/>
      <c r="N69" s="180" t="s">
        <v>356</v>
      </c>
      <c r="O69" s="180"/>
    </row>
    <row r="70" spans="1:15" ht="15.75" x14ac:dyDescent="0.25">
      <c r="A70" s="459"/>
      <c r="B70" s="462"/>
      <c r="C70" s="446"/>
      <c r="D70" s="189" t="s">
        <v>463</v>
      </c>
      <c r="E70" s="193" t="s">
        <v>464</v>
      </c>
      <c r="F70" s="458"/>
      <c r="G70" s="179" t="s">
        <v>465</v>
      </c>
      <c r="H70" s="464"/>
      <c r="I70" s="464"/>
      <c r="J70" s="210" t="s">
        <v>361</v>
      </c>
      <c r="K70" s="248"/>
      <c r="L70" s="180" t="s">
        <v>405</v>
      </c>
      <c r="M70" s="180"/>
      <c r="N70" s="180" t="s">
        <v>361</v>
      </c>
      <c r="O70" s="180"/>
    </row>
    <row r="71" spans="1:15" ht="15.75" x14ac:dyDescent="0.25">
      <c r="A71" s="459"/>
      <c r="B71" s="462"/>
      <c r="C71" s="446"/>
      <c r="D71" s="214" t="s">
        <v>466</v>
      </c>
      <c r="E71" s="193" t="s">
        <v>467</v>
      </c>
      <c r="F71" s="458"/>
      <c r="G71" s="179" t="s">
        <v>468</v>
      </c>
      <c r="H71" s="464"/>
      <c r="I71" s="464"/>
      <c r="J71" s="17" t="s">
        <v>354</v>
      </c>
      <c r="K71" s="248"/>
      <c r="L71" s="180" t="s">
        <v>406</v>
      </c>
      <c r="M71" s="180"/>
      <c r="N71" s="180" t="s">
        <v>354</v>
      </c>
      <c r="O71" s="180"/>
    </row>
    <row r="72" spans="1:15" ht="15.75" x14ac:dyDescent="0.25">
      <c r="A72" s="17"/>
      <c r="B72" s="17"/>
      <c r="C72" s="17"/>
      <c r="D72" s="17"/>
      <c r="E72" s="225"/>
      <c r="F72" s="17"/>
      <c r="G72" s="17"/>
      <c r="H72" s="17"/>
      <c r="I72" s="17"/>
      <c r="J72" s="17"/>
      <c r="K72" s="248"/>
      <c r="L72" s="180"/>
      <c r="M72" s="180"/>
      <c r="N72" s="180"/>
      <c r="O72" s="180"/>
    </row>
    <row r="73" spans="1:15" ht="15.75" x14ac:dyDescent="0.25">
      <c r="A73" s="459" t="s">
        <v>44</v>
      </c>
      <c r="B73" s="462">
        <v>42902</v>
      </c>
      <c r="C73" s="462" t="s">
        <v>381</v>
      </c>
      <c r="D73" s="197" t="s">
        <v>290</v>
      </c>
      <c r="E73" s="190" t="s">
        <v>469</v>
      </c>
      <c r="F73" s="191">
        <v>2</v>
      </c>
      <c r="G73" s="458" t="s">
        <v>3</v>
      </c>
      <c r="H73" s="457">
        <v>2</v>
      </c>
      <c r="I73" s="457"/>
      <c r="J73" s="465" t="s">
        <v>232</v>
      </c>
      <c r="K73" s="248">
        <v>39</v>
      </c>
      <c r="L73" s="446" t="s">
        <v>405</v>
      </c>
      <c r="M73" s="446" t="s">
        <v>406</v>
      </c>
      <c r="N73" s="446" t="s">
        <v>232</v>
      </c>
      <c r="O73" s="446" t="s">
        <v>361</v>
      </c>
    </row>
    <row r="74" spans="1:15" ht="15.75" x14ac:dyDescent="0.25">
      <c r="A74" s="459"/>
      <c r="B74" s="462"/>
      <c r="C74" s="462"/>
      <c r="D74" s="197" t="s">
        <v>290</v>
      </c>
      <c r="E74" s="224" t="s">
        <v>289</v>
      </c>
      <c r="F74" s="191"/>
      <c r="G74" s="458"/>
      <c r="H74" s="457"/>
      <c r="I74" s="457"/>
      <c r="J74" s="465"/>
      <c r="K74" s="248">
        <v>2</v>
      </c>
      <c r="L74" s="446"/>
      <c r="M74" s="446"/>
      <c r="N74" s="446"/>
      <c r="O74" s="446"/>
    </row>
    <row r="75" spans="1:15" ht="15.75" x14ac:dyDescent="0.25">
      <c r="A75" s="459"/>
      <c r="B75" s="462"/>
      <c r="C75" s="462"/>
      <c r="D75" s="474" t="s">
        <v>470</v>
      </c>
      <c r="E75" s="475" t="s">
        <v>471</v>
      </c>
      <c r="F75" s="458">
        <v>2</v>
      </c>
      <c r="G75" s="191" t="s">
        <v>4</v>
      </c>
      <c r="H75" s="457"/>
      <c r="I75" s="457"/>
      <c r="J75" s="465"/>
      <c r="K75" s="248">
        <v>51</v>
      </c>
      <c r="L75" s="180" t="s">
        <v>383</v>
      </c>
      <c r="M75" s="180" t="s">
        <v>384</v>
      </c>
      <c r="N75" s="180" t="s">
        <v>72</v>
      </c>
      <c r="O75" s="180" t="s">
        <v>493</v>
      </c>
    </row>
    <row r="76" spans="1:15" ht="15.75" x14ac:dyDescent="0.25">
      <c r="A76" s="459"/>
      <c r="B76" s="462"/>
      <c r="C76" s="462"/>
      <c r="D76" s="474"/>
      <c r="E76" s="475"/>
      <c r="F76" s="458"/>
      <c r="G76" s="191" t="s">
        <v>472</v>
      </c>
      <c r="H76" s="457"/>
      <c r="I76" s="457"/>
      <c r="J76" s="17" t="s">
        <v>365</v>
      </c>
      <c r="K76" s="248">
        <v>19</v>
      </c>
      <c r="L76" s="180" t="s">
        <v>462</v>
      </c>
      <c r="M76" s="180"/>
      <c r="N76" s="180" t="s">
        <v>365</v>
      </c>
      <c r="O76" s="180"/>
    </row>
    <row r="77" spans="1:15" ht="15.75" x14ac:dyDescent="0.25">
      <c r="A77" s="459"/>
      <c r="B77" s="462"/>
      <c r="C77" s="462"/>
      <c r="D77" s="467" t="s">
        <v>324</v>
      </c>
      <c r="E77" s="190" t="s">
        <v>473</v>
      </c>
      <c r="F77" s="191">
        <v>4</v>
      </c>
      <c r="G77" s="458" t="s">
        <v>5</v>
      </c>
      <c r="H77" s="457">
        <v>2</v>
      </c>
      <c r="I77" s="457"/>
      <c r="J77" s="466" t="s">
        <v>415</v>
      </c>
      <c r="K77" s="248">
        <v>41</v>
      </c>
      <c r="L77" s="446" t="s">
        <v>54</v>
      </c>
      <c r="M77" s="446" t="s">
        <v>388</v>
      </c>
      <c r="N77" s="446" t="s">
        <v>415</v>
      </c>
      <c r="O77" s="446" t="s">
        <v>230</v>
      </c>
    </row>
    <row r="78" spans="1:15" ht="15.75" x14ac:dyDescent="0.25">
      <c r="A78" s="459"/>
      <c r="B78" s="462"/>
      <c r="C78" s="462"/>
      <c r="D78" s="467"/>
      <c r="E78" s="224" t="s">
        <v>323</v>
      </c>
      <c r="F78" s="191"/>
      <c r="G78" s="458"/>
      <c r="H78" s="457"/>
      <c r="I78" s="457"/>
      <c r="J78" s="466"/>
      <c r="K78" s="248">
        <v>3</v>
      </c>
      <c r="L78" s="446"/>
      <c r="M78" s="446"/>
      <c r="N78" s="446"/>
      <c r="O78" s="446"/>
    </row>
    <row r="79" spans="1:15" ht="15.75" x14ac:dyDescent="0.25">
      <c r="A79" s="459"/>
      <c r="B79" s="462"/>
      <c r="C79" s="446" t="s">
        <v>418</v>
      </c>
      <c r="D79" s="448" t="s">
        <v>279</v>
      </c>
      <c r="E79" s="193" t="s">
        <v>474</v>
      </c>
      <c r="F79" s="213">
        <v>6</v>
      </c>
      <c r="G79" s="458" t="s">
        <v>3</v>
      </c>
      <c r="H79" s="464">
        <v>2</v>
      </c>
      <c r="I79" s="464" t="s">
        <v>280</v>
      </c>
      <c r="J79" s="465" t="s">
        <v>475</v>
      </c>
      <c r="K79" s="248">
        <v>39</v>
      </c>
      <c r="L79" s="446" t="s">
        <v>38</v>
      </c>
      <c r="M79" s="446" t="s">
        <v>36</v>
      </c>
      <c r="N79" s="446" t="s">
        <v>360</v>
      </c>
      <c r="O79" s="446" t="s">
        <v>387</v>
      </c>
    </row>
    <row r="80" spans="1:15" ht="15.75" x14ac:dyDescent="0.25">
      <c r="A80" s="459"/>
      <c r="B80" s="462"/>
      <c r="C80" s="446"/>
      <c r="D80" s="448"/>
      <c r="E80" s="224" t="s">
        <v>278</v>
      </c>
      <c r="F80" s="213"/>
      <c r="G80" s="458"/>
      <c r="H80" s="464"/>
      <c r="I80" s="464"/>
      <c r="J80" s="465"/>
      <c r="K80" s="248">
        <v>2</v>
      </c>
      <c r="L80" s="446"/>
      <c r="M80" s="446"/>
      <c r="N80" s="446"/>
      <c r="O80" s="446"/>
    </row>
    <row r="81" spans="1:15" ht="15.75" x14ac:dyDescent="0.25">
      <c r="A81" s="459"/>
      <c r="B81" s="462"/>
      <c r="C81" s="446"/>
      <c r="D81" s="448"/>
      <c r="E81" s="190" t="s">
        <v>474</v>
      </c>
      <c r="F81" s="213">
        <v>6</v>
      </c>
      <c r="G81" s="470" t="s">
        <v>5</v>
      </c>
      <c r="H81" s="470">
        <v>2</v>
      </c>
      <c r="I81" s="470"/>
      <c r="J81" s="474" t="s">
        <v>573</v>
      </c>
      <c r="K81" s="248">
        <v>38</v>
      </c>
      <c r="L81" s="446" t="s">
        <v>54</v>
      </c>
      <c r="M81" s="446" t="s">
        <v>388</v>
      </c>
      <c r="N81" s="446" t="s">
        <v>573</v>
      </c>
      <c r="O81" s="446" t="s">
        <v>357</v>
      </c>
    </row>
    <row r="82" spans="1:15" ht="15.75" x14ac:dyDescent="0.25">
      <c r="A82" s="459"/>
      <c r="B82" s="462"/>
      <c r="C82" s="446"/>
      <c r="D82" s="448"/>
      <c r="E82" s="224" t="s">
        <v>278</v>
      </c>
      <c r="F82" s="213"/>
      <c r="G82" s="470"/>
      <c r="H82" s="470"/>
      <c r="I82" s="470"/>
      <c r="J82" s="474"/>
      <c r="K82" s="248">
        <v>1</v>
      </c>
      <c r="L82" s="446"/>
      <c r="M82" s="446"/>
      <c r="N82" s="446"/>
      <c r="O82" s="446"/>
    </row>
    <row r="83" spans="1:15" ht="15.75" x14ac:dyDescent="0.25">
      <c r="A83" s="459"/>
      <c r="B83" s="462"/>
      <c r="C83" s="446"/>
      <c r="D83" s="448"/>
      <c r="E83" s="190" t="s">
        <v>474</v>
      </c>
      <c r="F83" s="213">
        <v>6</v>
      </c>
      <c r="G83" s="470" t="s">
        <v>6</v>
      </c>
      <c r="H83" s="470">
        <v>2</v>
      </c>
      <c r="I83" s="470"/>
      <c r="J83" s="465" t="s">
        <v>475</v>
      </c>
      <c r="K83" s="248">
        <v>28</v>
      </c>
      <c r="L83" s="180" t="s">
        <v>405</v>
      </c>
      <c r="M83" s="180" t="s">
        <v>406</v>
      </c>
      <c r="N83" s="180" t="s">
        <v>232</v>
      </c>
      <c r="O83" s="180" t="s">
        <v>358</v>
      </c>
    </row>
    <row r="84" spans="1:15" ht="15.75" x14ac:dyDescent="0.25">
      <c r="A84" s="459"/>
      <c r="B84" s="462"/>
      <c r="C84" s="446"/>
      <c r="D84" s="448"/>
      <c r="E84" s="224" t="s">
        <v>278</v>
      </c>
      <c r="F84" s="213"/>
      <c r="G84" s="470"/>
      <c r="H84" s="470"/>
      <c r="I84" s="470"/>
      <c r="J84" s="465"/>
      <c r="K84" s="248">
        <v>3</v>
      </c>
      <c r="L84" s="180"/>
      <c r="M84" s="180"/>
      <c r="N84" s="180"/>
      <c r="O84" s="180"/>
    </row>
    <row r="85" spans="1:15" ht="30" x14ac:dyDescent="0.25">
      <c r="A85" s="459"/>
      <c r="B85" s="462"/>
      <c r="C85" s="459" t="s">
        <v>476</v>
      </c>
      <c r="D85" s="473" t="s">
        <v>320</v>
      </c>
      <c r="E85" s="211" t="s">
        <v>477</v>
      </c>
      <c r="F85" s="211">
        <v>5</v>
      </c>
      <c r="G85" s="191" t="s">
        <v>575</v>
      </c>
      <c r="H85" s="211">
        <v>2</v>
      </c>
      <c r="I85" s="477"/>
      <c r="J85" s="465" t="s">
        <v>68</v>
      </c>
      <c r="K85" s="248">
        <v>1</v>
      </c>
      <c r="L85" s="446" t="s">
        <v>405</v>
      </c>
      <c r="M85" s="446" t="s">
        <v>406</v>
      </c>
      <c r="N85" s="446" t="s">
        <v>493</v>
      </c>
      <c r="O85" s="446" t="s">
        <v>355</v>
      </c>
    </row>
    <row r="86" spans="1:15" ht="15.75" x14ac:dyDescent="0.25">
      <c r="A86" s="459"/>
      <c r="B86" s="462"/>
      <c r="C86" s="459"/>
      <c r="D86" s="473"/>
      <c r="E86" s="190" t="s">
        <v>478</v>
      </c>
      <c r="F86" s="191">
        <v>4</v>
      </c>
      <c r="G86" s="191" t="s">
        <v>4</v>
      </c>
      <c r="H86" s="193">
        <v>2</v>
      </c>
      <c r="I86" s="477"/>
      <c r="J86" s="465"/>
      <c r="K86" s="248">
        <v>29</v>
      </c>
      <c r="L86" s="446"/>
      <c r="M86" s="446"/>
      <c r="N86" s="446"/>
      <c r="O86" s="446"/>
    </row>
    <row r="87" spans="1:15" ht="15.75" x14ac:dyDescent="0.25">
      <c r="A87" s="459"/>
      <c r="B87" s="462"/>
      <c r="C87" s="459"/>
      <c r="D87" s="473"/>
      <c r="E87" s="190" t="s">
        <v>478</v>
      </c>
      <c r="F87" s="191">
        <v>4</v>
      </c>
      <c r="G87" s="191" t="s">
        <v>472</v>
      </c>
      <c r="H87" s="193">
        <v>2</v>
      </c>
      <c r="I87" s="477"/>
      <c r="J87" s="465"/>
      <c r="K87" s="248">
        <v>31</v>
      </c>
      <c r="L87" s="180" t="s">
        <v>54</v>
      </c>
      <c r="M87" s="180" t="s">
        <v>388</v>
      </c>
      <c r="N87" s="180" t="s">
        <v>364</v>
      </c>
      <c r="O87" s="227" t="s">
        <v>71</v>
      </c>
    </row>
    <row r="88" spans="1:15" ht="15.75" x14ac:dyDescent="0.25">
      <c r="A88" s="459"/>
      <c r="B88" s="222"/>
      <c r="C88" s="459"/>
      <c r="D88" s="473"/>
      <c r="E88" s="190" t="s">
        <v>479</v>
      </c>
      <c r="F88" s="191">
        <v>2</v>
      </c>
      <c r="G88" s="191" t="s">
        <v>5</v>
      </c>
      <c r="H88" s="190">
        <v>2</v>
      </c>
      <c r="I88" s="477"/>
      <c r="J88" s="465"/>
      <c r="K88" s="248">
        <v>42</v>
      </c>
      <c r="L88" s="180" t="s">
        <v>383</v>
      </c>
      <c r="M88" s="180" t="s">
        <v>384</v>
      </c>
      <c r="N88" s="180" t="s">
        <v>72</v>
      </c>
      <c r="O88" s="180" t="s">
        <v>231</v>
      </c>
    </row>
    <row r="89" spans="1:15" ht="15.75" x14ac:dyDescent="0.25">
      <c r="A89" s="17"/>
      <c r="B89" s="17"/>
      <c r="C89" s="17"/>
      <c r="D89" s="197"/>
      <c r="E89" s="190"/>
      <c r="F89" s="191"/>
      <c r="G89" s="191"/>
      <c r="H89" s="190"/>
      <c r="I89" s="190"/>
      <c r="J89" s="207"/>
      <c r="K89" s="248"/>
      <c r="L89" s="180"/>
      <c r="M89" s="180"/>
      <c r="N89" s="180"/>
      <c r="O89" s="180"/>
    </row>
    <row r="90" spans="1:15" ht="15.75" x14ac:dyDescent="0.25">
      <c r="A90" s="459" t="s">
        <v>48</v>
      </c>
      <c r="B90" s="462">
        <v>42905</v>
      </c>
      <c r="C90" s="462" t="s">
        <v>381</v>
      </c>
      <c r="D90" s="189" t="s">
        <v>480</v>
      </c>
      <c r="E90" s="190" t="s">
        <v>481</v>
      </c>
      <c r="F90" s="191">
        <v>4</v>
      </c>
      <c r="G90" s="179" t="s">
        <v>461</v>
      </c>
      <c r="H90" s="464"/>
      <c r="I90" s="464">
        <v>2</v>
      </c>
      <c r="J90" s="210" t="s">
        <v>72</v>
      </c>
      <c r="K90" s="248"/>
      <c r="L90" s="180" t="s">
        <v>462</v>
      </c>
      <c r="M90" s="180"/>
      <c r="N90" s="180" t="s">
        <v>72</v>
      </c>
      <c r="O90" s="180"/>
    </row>
    <row r="91" spans="1:15" ht="15.75" x14ac:dyDescent="0.25">
      <c r="A91" s="459"/>
      <c r="B91" s="462"/>
      <c r="C91" s="462"/>
      <c r="D91" s="189" t="s">
        <v>482</v>
      </c>
      <c r="E91" s="190" t="s">
        <v>483</v>
      </c>
      <c r="F91" s="191">
        <v>4</v>
      </c>
      <c r="G91" s="179" t="s">
        <v>465</v>
      </c>
      <c r="H91" s="464"/>
      <c r="I91" s="464"/>
      <c r="J91" s="210" t="s">
        <v>361</v>
      </c>
      <c r="K91" s="248"/>
      <c r="L91" s="180" t="s">
        <v>484</v>
      </c>
      <c r="M91" s="180"/>
      <c r="N91" s="180" t="s">
        <v>361</v>
      </c>
      <c r="O91" s="180"/>
    </row>
    <row r="92" spans="1:15" ht="15.75" x14ac:dyDescent="0.25">
      <c r="A92" s="459"/>
      <c r="B92" s="462"/>
      <c r="C92" s="462"/>
      <c r="D92" s="189" t="s">
        <v>485</v>
      </c>
      <c r="E92" s="193" t="s">
        <v>486</v>
      </c>
      <c r="F92" s="191">
        <v>4</v>
      </c>
      <c r="G92" s="179" t="s">
        <v>468</v>
      </c>
      <c r="H92" s="464"/>
      <c r="I92" s="464"/>
      <c r="J92" s="192" t="s">
        <v>230</v>
      </c>
      <c r="K92" s="248"/>
      <c r="L92" s="180" t="s">
        <v>406</v>
      </c>
      <c r="M92" s="180"/>
      <c r="N92" s="180" t="s">
        <v>230</v>
      </c>
      <c r="O92" s="180"/>
    </row>
    <row r="93" spans="1:15" ht="15.75" x14ac:dyDescent="0.25">
      <c r="A93" s="459"/>
      <c r="B93" s="462"/>
      <c r="C93" s="462"/>
      <c r="D93" s="467" t="s">
        <v>487</v>
      </c>
      <c r="E93" s="457" t="s">
        <v>488</v>
      </c>
      <c r="F93" s="191">
        <v>4</v>
      </c>
      <c r="G93" s="191" t="s">
        <v>5</v>
      </c>
      <c r="H93" s="190">
        <v>2</v>
      </c>
      <c r="I93" s="190"/>
      <c r="J93" s="17" t="s">
        <v>524</v>
      </c>
      <c r="K93" s="248">
        <v>42</v>
      </c>
      <c r="L93" s="180" t="s">
        <v>383</v>
      </c>
      <c r="M93" s="180" t="s">
        <v>384</v>
      </c>
      <c r="N93" s="180" t="s">
        <v>524</v>
      </c>
      <c r="O93" s="180" t="s">
        <v>415</v>
      </c>
    </row>
    <row r="94" spans="1:15" ht="30" x14ac:dyDescent="0.25">
      <c r="A94" s="459"/>
      <c r="B94" s="462"/>
      <c r="C94" s="462"/>
      <c r="D94" s="467"/>
      <c r="E94" s="457"/>
      <c r="F94" s="193">
        <v>5</v>
      </c>
      <c r="G94" s="191" t="s">
        <v>489</v>
      </c>
      <c r="H94" s="193">
        <v>2</v>
      </c>
      <c r="I94" s="193"/>
      <c r="J94" s="194" t="s">
        <v>490</v>
      </c>
      <c r="K94" s="248">
        <v>4</v>
      </c>
      <c r="L94" s="180"/>
      <c r="M94" s="180"/>
      <c r="N94" s="180"/>
      <c r="O94" s="180"/>
    </row>
    <row r="95" spans="1:15" ht="15.75" x14ac:dyDescent="0.25">
      <c r="A95" s="459"/>
      <c r="B95" s="462"/>
      <c r="C95" s="462"/>
      <c r="D95" s="197" t="s">
        <v>285</v>
      </c>
      <c r="E95" s="190" t="s">
        <v>491</v>
      </c>
      <c r="F95" s="191">
        <v>2</v>
      </c>
      <c r="G95" s="191" t="s">
        <v>3</v>
      </c>
      <c r="H95" s="190">
        <v>2</v>
      </c>
      <c r="I95" s="190"/>
      <c r="J95" s="194" t="s">
        <v>573</v>
      </c>
      <c r="K95" s="248">
        <v>39</v>
      </c>
      <c r="L95" s="180" t="s">
        <v>54</v>
      </c>
      <c r="M95" s="180" t="s">
        <v>388</v>
      </c>
      <c r="N95" s="180" t="s">
        <v>573</v>
      </c>
      <c r="O95" s="180" t="s">
        <v>359</v>
      </c>
    </row>
    <row r="96" spans="1:15" ht="15.75" x14ac:dyDescent="0.25">
      <c r="A96" s="459"/>
      <c r="B96" s="462"/>
      <c r="C96" s="462"/>
      <c r="D96" s="467" t="s">
        <v>318</v>
      </c>
      <c r="E96" s="190" t="s">
        <v>492</v>
      </c>
      <c r="F96" s="215">
        <v>2</v>
      </c>
      <c r="G96" s="215" t="s">
        <v>5</v>
      </c>
      <c r="H96" s="190">
        <v>2</v>
      </c>
      <c r="I96" s="457"/>
      <c r="J96" s="465" t="s">
        <v>493</v>
      </c>
      <c r="K96" s="248">
        <v>42</v>
      </c>
      <c r="L96" s="180" t="s">
        <v>38</v>
      </c>
      <c r="M96" s="180" t="s">
        <v>36</v>
      </c>
      <c r="N96" s="180" t="s">
        <v>493</v>
      </c>
      <c r="O96" s="180" t="s">
        <v>75</v>
      </c>
    </row>
    <row r="97" spans="1:15" ht="15.75" x14ac:dyDescent="0.25">
      <c r="A97" s="459"/>
      <c r="B97" s="462"/>
      <c r="C97" s="462"/>
      <c r="D97" s="467"/>
      <c r="E97" s="224" t="s">
        <v>317</v>
      </c>
      <c r="F97" s="215"/>
      <c r="G97" s="215"/>
      <c r="H97" s="190"/>
      <c r="I97" s="457"/>
      <c r="J97" s="465"/>
      <c r="K97" s="248">
        <v>3</v>
      </c>
      <c r="L97" s="180"/>
      <c r="M97" s="180"/>
      <c r="N97" s="180"/>
      <c r="O97" s="180"/>
    </row>
    <row r="98" spans="1:15" ht="15.75" x14ac:dyDescent="0.25">
      <c r="A98" s="459"/>
      <c r="B98" s="462"/>
      <c r="C98" s="446" t="s">
        <v>418</v>
      </c>
      <c r="D98" s="195" t="s">
        <v>494</v>
      </c>
      <c r="E98" s="190" t="s">
        <v>495</v>
      </c>
      <c r="F98" s="191">
        <v>2</v>
      </c>
      <c r="G98" s="191" t="s">
        <v>4</v>
      </c>
      <c r="H98" s="193">
        <v>2</v>
      </c>
      <c r="I98" s="193"/>
      <c r="J98" s="17" t="s">
        <v>359</v>
      </c>
      <c r="K98" s="248">
        <v>46</v>
      </c>
      <c r="L98" s="180" t="s">
        <v>383</v>
      </c>
      <c r="M98" s="180" t="s">
        <v>384</v>
      </c>
      <c r="N98" s="180" t="s">
        <v>359</v>
      </c>
      <c r="O98" s="180" t="s">
        <v>231</v>
      </c>
    </row>
    <row r="99" spans="1:15" ht="15.75" x14ac:dyDescent="0.25">
      <c r="A99" s="459"/>
      <c r="B99" s="462"/>
      <c r="C99" s="446"/>
      <c r="D99" s="472" t="s">
        <v>276</v>
      </c>
      <c r="E99" s="193" t="s">
        <v>458</v>
      </c>
      <c r="F99" s="191">
        <v>6</v>
      </c>
      <c r="G99" s="191" t="s">
        <v>3</v>
      </c>
      <c r="H99" s="190">
        <v>3</v>
      </c>
      <c r="I99" s="457"/>
      <c r="J99" s="466" t="s">
        <v>355</v>
      </c>
      <c r="K99" s="248">
        <v>39</v>
      </c>
      <c r="L99" s="180" t="s">
        <v>405</v>
      </c>
      <c r="M99" s="180" t="s">
        <v>406</v>
      </c>
      <c r="N99" s="180" t="s">
        <v>355</v>
      </c>
      <c r="O99" s="180" t="s">
        <v>365</v>
      </c>
    </row>
    <row r="100" spans="1:15" ht="15.75" x14ac:dyDescent="0.25">
      <c r="A100" s="459"/>
      <c r="B100" s="462"/>
      <c r="C100" s="446"/>
      <c r="D100" s="472"/>
      <c r="E100" s="224" t="s">
        <v>275</v>
      </c>
      <c r="F100" s="191"/>
      <c r="G100" s="191" t="s">
        <v>3</v>
      </c>
      <c r="H100" s="190"/>
      <c r="I100" s="457"/>
      <c r="J100" s="466"/>
      <c r="K100" s="248">
        <v>1</v>
      </c>
      <c r="L100" s="180"/>
      <c r="M100" s="180"/>
      <c r="N100" s="180"/>
      <c r="O100" s="180"/>
    </row>
    <row r="101" spans="1:15" ht="15.75" x14ac:dyDescent="0.25">
      <c r="A101" s="459"/>
      <c r="B101" s="462"/>
      <c r="C101" s="446"/>
      <c r="D101" s="471" t="s">
        <v>496</v>
      </c>
      <c r="E101" s="190" t="s">
        <v>497</v>
      </c>
      <c r="F101" s="191">
        <v>6</v>
      </c>
      <c r="G101" s="191" t="s">
        <v>498</v>
      </c>
      <c r="H101" s="191">
        <v>2</v>
      </c>
      <c r="I101" s="458"/>
      <c r="J101" s="472" t="str">
        <f>[1]Pengampu!$AA$41</f>
        <v>Dr. Ratna Wardani, M.T.</v>
      </c>
      <c r="K101" s="248">
        <v>7</v>
      </c>
      <c r="L101" s="446" t="s">
        <v>499</v>
      </c>
      <c r="M101" s="446"/>
      <c r="N101" s="446" t="s">
        <v>363</v>
      </c>
      <c r="O101" s="446"/>
    </row>
    <row r="102" spans="1:15" ht="15.75" x14ac:dyDescent="0.25">
      <c r="A102" s="459"/>
      <c r="B102" s="462"/>
      <c r="C102" s="446"/>
      <c r="D102" s="471"/>
      <c r="E102" s="224" t="s">
        <v>333</v>
      </c>
      <c r="F102" s="191"/>
      <c r="G102" s="191" t="s">
        <v>5</v>
      </c>
      <c r="H102" s="191"/>
      <c r="I102" s="458"/>
      <c r="J102" s="472"/>
      <c r="K102" s="248">
        <v>1</v>
      </c>
      <c r="L102" s="446"/>
      <c r="M102" s="446"/>
      <c r="N102" s="446"/>
      <c r="O102" s="446"/>
    </row>
    <row r="103" spans="1:15" ht="15.75" x14ac:dyDescent="0.25">
      <c r="A103" s="459"/>
      <c r="B103" s="462"/>
      <c r="C103" s="446"/>
      <c r="D103" s="471"/>
      <c r="E103" s="224" t="s">
        <v>333</v>
      </c>
      <c r="F103" s="191"/>
      <c r="G103" s="191" t="s">
        <v>6</v>
      </c>
      <c r="H103" s="191"/>
      <c r="I103" s="458"/>
      <c r="J103" s="472"/>
      <c r="K103" s="248">
        <v>2</v>
      </c>
      <c r="L103" s="446"/>
      <c r="M103" s="446"/>
      <c r="N103" s="446"/>
      <c r="O103" s="446"/>
    </row>
    <row r="104" spans="1:15" ht="15.75" x14ac:dyDescent="0.25">
      <c r="A104" s="459"/>
      <c r="B104" s="462"/>
      <c r="C104" s="446"/>
      <c r="D104" s="216" t="s">
        <v>500</v>
      </c>
      <c r="E104" s="190" t="s">
        <v>501</v>
      </c>
      <c r="F104" s="191">
        <v>6</v>
      </c>
      <c r="G104" s="191" t="s">
        <v>502</v>
      </c>
      <c r="H104" s="191">
        <v>2</v>
      </c>
      <c r="I104" s="191"/>
      <c r="J104" s="217" t="str">
        <f>[1]Pengampu!$AA$42</f>
        <v>Dr. Eko Marpanaji, M.T</v>
      </c>
      <c r="K104" s="248">
        <v>19</v>
      </c>
      <c r="L104" s="180" t="s">
        <v>54</v>
      </c>
      <c r="M104" s="180"/>
      <c r="N104" s="180" t="s">
        <v>356</v>
      </c>
      <c r="O104" s="180"/>
    </row>
    <row r="105" spans="1:15" ht="15.75" x14ac:dyDescent="0.25">
      <c r="A105" s="459"/>
      <c r="B105" s="462"/>
      <c r="C105" s="446"/>
      <c r="D105" s="216" t="s">
        <v>503</v>
      </c>
      <c r="E105" s="190" t="s">
        <v>504</v>
      </c>
      <c r="F105" s="191">
        <v>6</v>
      </c>
      <c r="G105" s="191" t="s">
        <v>505</v>
      </c>
      <c r="H105" s="191">
        <v>2</v>
      </c>
      <c r="I105" s="458"/>
      <c r="J105" s="472" t="str">
        <f>[1]Pengampu!$AA$43</f>
        <v>Sigit Pambudi, M.Eng.</v>
      </c>
      <c r="K105" s="248">
        <v>15</v>
      </c>
      <c r="L105" s="446" t="s">
        <v>388</v>
      </c>
      <c r="M105" s="446"/>
      <c r="N105" s="446" t="s">
        <v>75</v>
      </c>
      <c r="O105" s="446"/>
    </row>
    <row r="106" spans="1:15" ht="15.75" x14ac:dyDescent="0.25">
      <c r="A106" s="459"/>
      <c r="B106" s="462"/>
      <c r="C106" s="446"/>
      <c r="D106" s="194" t="s">
        <v>506</v>
      </c>
      <c r="E106" s="224" t="s">
        <v>337</v>
      </c>
      <c r="F106" s="191"/>
      <c r="G106" s="191" t="s">
        <v>5</v>
      </c>
      <c r="H106" s="191"/>
      <c r="I106" s="458"/>
      <c r="J106" s="472"/>
      <c r="K106" s="248">
        <v>2</v>
      </c>
      <c r="L106" s="446"/>
      <c r="M106" s="446"/>
      <c r="N106" s="446"/>
      <c r="O106" s="446"/>
    </row>
    <row r="107" spans="1:15" ht="15.75" x14ac:dyDescent="0.25">
      <c r="A107" s="459"/>
      <c r="B107" s="462"/>
      <c r="C107" s="446"/>
      <c r="D107" s="216" t="s">
        <v>507</v>
      </c>
      <c r="E107" s="224" t="s">
        <v>508</v>
      </c>
      <c r="F107" s="191"/>
      <c r="G107" s="191" t="s">
        <v>5</v>
      </c>
      <c r="H107" s="191">
        <v>2</v>
      </c>
      <c r="I107" s="458"/>
      <c r="J107" s="472"/>
      <c r="K107" s="248">
        <v>1</v>
      </c>
      <c r="L107" s="446"/>
      <c r="M107" s="446"/>
      <c r="N107" s="446"/>
      <c r="O107" s="446"/>
    </row>
    <row r="108" spans="1:15" ht="15.75" x14ac:dyDescent="0.25">
      <c r="A108" s="17"/>
      <c r="B108" s="17"/>
      <c r="C108" s="17"/>
      <c r="D108" s="209"/>
      <c r="E108" s="193"/>
      <c r="F108" s="213"/>
      <c r="G108" s="191"/>
      <c r="H108" s="213"/>
      <c r="I108" s="213"/>
      <c r="J108" s="252"/>
      <c r="K108" s="248"/>
      <c r="L108" s="180"/>
      <c r="M108" s="180"/>
      <c r="N108" s="180"/>
      <c r="O108" s="180"/>
    </row>
    <row r="109" spans="1:15" ht="15.75" x14ac:dyDescent="0.25">
      <c r="A109" s="459" t="s">
        <v>46</v>
      </c>
      <c r="B109" s="462">
        <v>42906</v>
      </c>
      <c r="C109" s="462" t="s">
        <v>381</v>
      </c>
      <c r="D109" s="197" t="s">
        <v>509</v>
      </c>
      <c r="E109" s="190" t="s">
        <v>510</v>
      </c>
      <c r="F109" s="191">
        <v>2</v>
      </c>
      <c r="G109" s="191" t="s">
        <v>5</v>
      </c>
      <c r="H109" s="190">
        <v>2</v>
      </c>
      <c r="I109" s="190"/>
      <c r="J109" s="192" t="s">
        <v>229</v>
      </c>
      <c r="K109" s="248">
        <v>42</v>
      </c>
      <c r="L109" s="180" t="s">
        <v>383</v>
      </c>
      <c r="M109" s="180" t="s">
        <v>384</v>
      </c>
      <c r="N109" s="180" t="s">
        <v>229</v>
      </c>
      <c r="O109" s="180" t="s">
        <v>231</v>
      </c>
    </row>
    <row r="110" spans="1:15" ht="15.75" x14ac:dyDescent="0.25">
      <c r="A110" s="459"/>
      <c r="B110" s="462"/>
      <c r="C110" s="462"/>
      <c r="D110" s="448" t="s">
        <v>262</v>
      </c>
      <c r="E110" s="193" t="s">
        <v>511</v>
      </c>
      <c r="F110" s="191">
        <v>6</v>
      </c>
      <c r="G110" s="191" t="s">
        <v>3</v>
      </c>
      <c r="H110" s="190">
        <v>2</v>
      </c>
      <c r="I110" s="457"/>
      <c r="J110" s="465" t="s">
        <v>232</v>
      </c>
      <c r="K110" s="248">
        <v>38</v>
      </c>
      <c r="L110" s="446" t="s">
        <v>54</v>
      </c>
      <c r="M110" s="446" t="s">
        <v>388</v>
      </c>
      <c r="N110" s="446" t="s">
        <v>232</v>
      </c>
      <c r="O110" s="446" t="s">
        <v>493</v>
      </c>
    </row>
    <row r="111" spans="1:15" ht="15.75" x14ac:dyDescent="0.25">
      <c r="A111" s="459"/>
      <c r="B111" s="462"/>
      <c r="C111" s="462"/>
      <c r="D111" s="448"/>
      <c r="E111" s="224" t="s">
        <v>261</v>
      </c>
      <c r="F111" s="191"/>
      <c r="G111" s="191"/>
      <c r="H111" s="190"/>
      <c r="I111" s="457"/>
      <c r="J111" s="465"/>
      <c r="K111" s="248">
        <v>1</v>
      </c>
      <c r="L111" s="446"/>
      <c r="M111" s="446"/>
      <c r="N111" s="446"/>
      <c r="O111" s="446"/>
    </row>
    <row r="112" spans="1:15" ht="15.75" x14ac:dyDescent="0.25">
      <c r="A112" s="459"/>
      <c r="B112" s="462"/>
      <c r="C112" s="462"/>
      <c r="D112" s="448"/>
      <c r="E112" s="193" t="s">
        <v>511</v>
      </c>
      <c r="F112" s="191">
        <v>4</v>
      </c>
      <c r="G112" s="191" t="s">
        <v>4</v>
      </c>
      <c r="H112" s="190">
        <v>2</v>
      </c>
      <c r="I112" s="457"/>
      <c r="J112" s="465"/>
      <c r="K112" s="248">
        <v>1</v>
      </c>
      <c r="L112" s="446"/>
      <c r="M112" s="446"/>
      <c r="N112" s="446"/>
      <c r="O112" s="446"/>
    </row>
    <row r="113" spans="1:15" ht="15.75" x14ac:dyDescent="0.25">
      <c r="A113" s="459"/>
      <c r="B113" s="462"/>
      <c r="C113" s="462"/>
      <c r="D113" s="448"/>
      <c r="E113" s="190" t="s">
        <v>511</v>
      </c>
      <c r="F113" s="191">
        <v>4</v>
      </c>
      <c r="G113" s="191" t="s">
        <v>5</v>
      </c>
      <c r="H113" s="190">
        <v>2</v>
      </c>
      <c r="I113" s="457"/>
      <c r="J113" s="465" t="s">
        <v>365</v>
      </c>
      <c r="K113" s="248">
        <v>22</v>
      </c>
      <c r="L113" s="482" t="s">
        <v>38</v>
      </c>
      <c r="M113" s="446" t="s">
        <v>36</v>
      </c>
      <c r="N113" s="446" t="s">
        <v>365</v>
      </c>
      <c r="O113" s="446" t="s">
        <v>357</v>
      </c>
    </row>
    <row r="114" spans="1:15" ht="15.75" x14ac:dyDescent="0.25">
      <c r="A114" s="459"/>
      <c r="B114" s="462"/>
      <c r="C114" s="462"/>
      <c r="D114" s="448"/>
      <c r="E114" s="224" t="s">
        <v>261</v>
      </c>
      <c r="F114" s="191"/>
      <c r="G114" s="191" t="s">
        <v>5</v>
      </c>
      <c r="H114" s="190">
        <v>2</v>
      </c>
      <c r="I114" s="457"/>
      <c r="J114" s="465"/>
      <c r="K114" s="248">
        <v>2</v>
      </c>
      <c r="L114" s="482"/>
      <c r="M114" s="446"/>
      <c r="N114" s="446"/>
      <c r="O114" s="446"/>
    </row>
    <row r="115" spans="1:15" ht="15.75" x14ac:dyDescent="0.25">
      <c r="A115" s="459"/>
      <c r="B115" s="462"/>
      <c r="C115" s="462"/>
      <c r="D115" s="216" t="s">
        <v>512</v>
      </c>
      <c r="E115" s="190" t="s">
        <v>513</v>
      </c>
      <c r="F115" s="191">
        <v>6</v>
      </c>
      <c r="G115" s="191" t="s">
        <v>498</v>
      </c>
      <c r="H115" s="458">
        <v>2</v>
      </c>
      <c r="I115" s="458"/>
      <c r="J115" s="196" t="s">
        <v>514</v>
      </c>
      <c r="K115" s="248">
        <v>7</v>
      </c>
      <c r="L115" s="180" t="s">
        <v>401</v>
      </c>
      <c r="M115" s="180"/>
      <c r="N115" s="180" t="s">
        <v>514</v>
      </c>
      <c r="O115" s="180"/>
    </row>
    <row r="116" spans="1:15" ht="15.75" x14ac:dyDescent="0.25">
      <c r="A116" s="459"/>
      <c r="B116" s="462"/>
      <c r="C116" s="462"/>
      <c r="D116" s="216" t="s">
        <v>515</v>
      </c>
      <c r="E116" s="190" t="s">
        <v>516</v>
      </c>
      <c r="F116" s="191">
        <v>6</v>
      </c>
      <c r="G116" s="191" t="s">
        <v>502</v>
      </c>
      <c r="H116" s="458"/>
      <c r="I116" s="458"/>
      <c r="J116" s="192" t="s">
        <v>230</v>
      </c>
      <c r="K116" s="248">
        <v>5</v>
      </c>
      <c r="L116" s="180" t="s">
        <v>499</v>
      </c>
      <c r="M116" s="180"/>
      <c r="N116" s="180" t="s">
        <v>230</v>
      </c>
      <c r="O116" s="180"/>
    </row>
    <row r="117" spans="1:15" ht="15.75" x14ac:dyDescent="0.25">
      <c r="A117" s="459"/>
      <c r="B117" s="462"/>
      <c r="C117" s="462"/>
      <c r="D117" s="216" t="s">
        <v>517</v>
      </c>
      <c r="E117" s="190" t="s">
        <v>518</v>
      </c>
      <c r="F117" s="191">
        <v>6</v>
      </c>
      <c r="G117" s="191" t="s">
        <v>505</v>
      </c>
      <c r="H117" s="458"/>
      <c r="I117" s="458"/>
      <c r="J117" s="214" t="str">
        <f>[1]Pengampu!$AA$43</f>
        <v>Sigit Pambudi, M.Eng.</v>
      </c>
      <c r="K117" s="248">
        <v>11</v>
      </c>
      <c r="L117" s="180" t="s">
        <v>519</v>
      </c>
      <c r="M117" s="180"/>
      <c r="N117" s="180" t="s">
        <v>75</v>
      </c>
      <c r="O117" s="180"/>
    </row>
    <row r="118" spans="1:15" ht="15.75" x14ac:dyDescent="0.25">
      <c r="A118" s="459"/>
      <c r="B118" s="462"/>
      <c r="C118" s="462"/>
      <c r="D118" s="189" t="s">
        <v>520</v>
      </c>
      <c r="E118" s="193" t="s">
        <v>521</v>
      </c>
      <c r="F118" s="191">
        <v>4</v>
      </c>
      <c r="G118" s="179" t="s">
        <v>461</v>
      </c>
      <c r="H118" s="464"/>
      <c r="I118" s="464">
        <v>2</v>
      </c>
      <c r="J118" s="196" t="s">
        <v>356</v>
      </c>
      <c r="K118" s="248"/>
      <c r="L118" s="180" t="s">
        <v>462</v>
      </c>
      <c r="M118" s="180"/>
      <c r="N118" s="180" t="s">
        <v>356</v>
      </c>
      <c r="O118" s="180"/>
    </row>
    <row r="119" spans="1:15" ht="15.75" x14ac:dyDescent="0.25">
      <c r="A119" s="459"/>
      <c r="B119" s="462"/>
      <c r="C119" s="462"/>
      <c r="D119" s="189" t="s">
        <v>522</v>
      </c>
      <c r="E119" s="193" t="s">
        <v>523</v>
      </c>
      <c r="F119" s="191">
        <v>4</v>
      </c>
      <c r="G119" s="179" t="s">
        <v>465</v>
      </c>
      <c r="H119" s="464"/>
      <c r="I119" s="464"/>
      <c r="J119" s="209" t="s">
        <v>524</v>
      </c>
      <c r="K119" s="248"/>
      <c r="L119" s="180" t="s">
        <v>484</v>
      </c>
      <c r="M119" s="180"/>
      <c r="N119" s="180" t="s">
        <v>524</v>
      </c>
      <c r="O119" s="180"/>
    </row>
    <row r="120" spans="1:15" ht="15.75" x14ac:dyDescent="0.25">
      <c r="A120" s="459"/>
      <c r="B120" s="462"/>
      <c r="C120" s="462"/>
      <c r="D120" s="214" t="s">
        <v>525</v>
      </c>
      <c r="E120" s="190" t="s">
        <v>526</v>
      </c>
      <c r="F120" s="191">
        <v>4</v>
      </c>
      <c r="G120" s="179" t="s">
        <v>468</v>
      </c>
      <c r="H120" s="464"/>
      <c r="I120" s="464"/>
      <c r="J120" s="196" t="s">
        <v>387</v>
      </c>
      <c r="K120" s="248"/>
      <c r="L120" s="180" t="s">
        <v>406</v>
      </c>
      <c r="M120" s="180"/>
      <c r="N120" s="180" t="s">
        <v>387</v>
      </c>
      <c r="O120" s="180"/>
    </row>
    <row r="121" spans="1:15" ht="15.75" x14ac:dyDescent="0.25">
      <c r="A121" s="17"/>
      <c r="B121" s="17"/>
      <c r="C121" s="17"/>
      <c r="D121" s="216"/>
      <c r="E121" s="190"/>
      <c r="F121" s="191"/>
      <c r="G121" s="191"/>
      <c r="H121" s="191"/>
      <c r="I121" s="191"/>
      <c r="J121" s="214"/>
      <c r="K121" s="248"/>
      <c r="L121" s="180"/>
      <c r="M121" s="180"/>
      <c r="N121" s="180"/>
      <c r="O121" s="180"/>
    </row>
    <row r="122" spans="1:15" ht="15.75" x14ac:dyDescent="0.25">
      <c r="A122" s="459" t="s">
        <v>347</v>
      </c>
      <c r="B122" s="462">
        <v>42907</v>
      </c>
      <c r="C122" s="462" t="s">
        <v>381</v>
      </c>
      <c r="D122" s="467" t="s">
        <v>330</v>
      </c>
      <c r="E122" s="224" t="s">
        <v>329</v>
      </c>
      <c r="F122" s="191">
        <v>4</v>
      </c>
      <c r="G122" s="191" t="s">
        <v>5</v>
      </c>
      <c r="H122" s="190">
        <v>2</v>
      </c>
      <c r="I122" s="457"/>
      <c r="J122" s="449" t="s">
        <v>229</v>
      </c>
      <c r="K122" s="248">
        <v>1</v>
      </c>
      <c r="L122" s="446" t="s">
        <v>54</v>
      </c>
      <c r="M122" s="446" t="s">
        <v>388</v>
      </c>
      <c r="N122" s="446" t="s">
        <v>229</v>
      </c>
      <c r="O122" s="446" t="s">
        <v>361</v>
      </c>
    </row>
    <row r="123" spans="1:15" ht="15.75" x14ac:dyDescent="0.25">
      <c r="A123" s="459"/>
      <c r="B123" s="462"/>
      <c r="C123" s="462"/>
      <c r="D123" s="467"/>
      <c r="E123" s="190" t="s">
        <v>527</v>
      </c>
      <c r="F123" s="191">
        <v>4</v>
      </c>
      <c r="G123" s="191" t="s">
        <v>5</v>
      </c>
      <c r="H123" s="190">
        <v>2</v>
      </c>
      <c r="I123" s="457"/>
      <c r="J123" s="449"/>
      <c r="K123" s="248">
        <v>34</v>
      </c>
      <c r="L123" s="446"/>
      <c r="M123" s="446"/>
      <c r="N123" s="446"/>
      <c r="O123" s="446"/>
    </row>
    <row r="124" spans="1:15" ht="15.75" x14ac:dyDescent="0.25">
      <c r="A124" s="459"/>
      <c r="B124" s="462"/>
      <c r="C124" s="462"/>
      <c r="D124" s="189" t="s">
        <v>528</v>
      </c>
      <c r="E124" s="193" t="s">
        <v>529</v>
      </c>
      <c r="F124" s="191">
        <v>4</v>
      </c>
      <c r="G124" s="179" t="s">
        <v>461</v>
      </c>
      <c r="H124" s="464"/>
      <c r="I124" s="464">
        <v>2</v>
      </c>
      <c r="J124" s="210" t="s">
        <v>72</v>
      </c>
      <c r="K124" s="248"/>
      <c r="L124" s="180" t="s">
        <v>462</v>
      </c>
      <c r="M124" s="180"/>
      <c r="N124" s="180" t="s">
        <v>72</v>
      </c>
      <c r="O124" s="180"/>
    </row>
    <row r="125" spans="1:15" ht="15.75" x14ac:dyDescent="0.25">
      <c r="A125" s="459"/>
      <c r="B125" s="462"/>
      <c r="C125" s="462"/>
      <c r="D125" s="189" t="s">
        <v>530</v>
      </c>
      <c r="E125" s="193" t="s">
        <v>531</v>
      </c>
      <c r="F125" s="191">
        <v>4</v>
      </c>
      <c r="G125" s="179" t="s">
        <v>465</v>
      </c>
      <c r="H125" s="464"/>
      <c r="I125" s="464"/>
      <c r="J125" s="192" t="s">
        <v>231</v>
      </c>
      <c r="K125" s="248"/>
      <c r="L125" s="180" t="s">
        <v>484</v>
      </c>
      <c r="M125" s="180"/>
      <c r="N125" s="180" t="s">
        <v>231</v>
      </c>
      <c r="O125" s="180"/>
    </row>
    <row r="126" spans="1:15" ht="15.75" x14ac:dyDescent="0.25">
      <c r="A126" s="459"/>
      <c r="B126" s="462"/>
      <c r="C126" s="462"/>
      <c r="D126" s="189" t="s">
        <v>532</v>
      </c>
      <c r="E126" s="193" t="s">
        <v>533</v>
      </c>
      <c r="F126" s="191">
        <v>4</v>
      </c>
      <c r="G126" s="179" t="s">
        <v>468</v>
      </c>
      <c r="H126" s="464"/>
      <c r="I126" s="464"/>
      <c r="J126" s="192" t="s">
        <v>230</v>
      </c>
      <c r="K126" s="248"/>
      <c r="L126" s="180" t="s">
        <v>406</v>
      </c>
      <c r="M126" s="180"/>
      <c r="N126" s="180" t="s">
        <v>230</v>
      </c>
      <c r="O126" s="180"/>
    </row>
    <row r="127" spans="1:15" ht="15.75" x14ac:dyDescent="0.25">
      <c r="A127" s="459"/>
      <c r="B127" s="462"/>
      <c r="C127" s="462"/>
      <c r="D127" s="209" t="s">
        <v>534</v>
      </c>
      <c r="E127" s="193" t="s">
        <v>429</v>
      </c>
      <c r="F127" s="213">
        <v>6</v>
      </c>
      <c r="G127" s="191" t="s">
        <v>3</v>
      </c>
      <c r="H127" s="190">
        <v>2</v>
      </c>
      <c r="I127" s="457"/>
      <c r="J127" s="465" t="s">
        <v>524</v>
      </c>
      <c r="K127" s="248">
        <v>39</v>
      </c>
      <c r="L127" s="180" t="s">
        <v>38</v>
      </c>
      <c r="M127" s="180" t="s">
        <v>36</v>
      </c>
      <c r="N127" s="180" t="s">
        <v>524</v>
      </c>
      <c r="O127" s="227" t="s">
        <v>71</v>
      </c>
    </row>
    <row r="128" spans="1:15" ht="15.75" x14ac:dyDescent="0.25">
      <c r="A128" s="459"/>
      <c r="B128" s="462"/>
      <c r="C128" s="462"/>
      <c r="D128" s="194" t="s">
        <v>431</v>
      </c>
      <c r="E128" s="224" t="s">
        <v>432</v>
      </c>
      <c r="F128" s="213"/>
      <c r="G128" s="191" t="s">
        <v>3</v>
      </c>
      <c r="H128" s="190"/>
      <c r="I128" s="457"/>
      <c r="J128" s="465"/>
      <c r="K128" s="248">
        <v>1</v>
      </c>
      <c r="L128" s="180"/>
      <c r="M128" s="180"/>
      <c r="N128" s="180"/>
      <c r="O128" s="180"/>
    </row>
    <row r="129" spans="1:15" ht="15.75" x14ac:dyDescent="0.25">
      <c r="A129" s="459"/>
      <c r="B129" s="462"/>
      <c r="C129" s="462"/>
      <c r="D129" s="209" t="s">
        <v>535</v>
      </c>
      <c r="E129" s="193" t="s">
        <v>445</v>
      </c>
      <c r="F129" s="191">
        <v>6</v>
      </c>
      <c r="G129" s="191" t="s">
        <v>3</v>
      </c>
      <c r="H129" s="190">
        <v>2</v>
      </c>
      <c r="I129" s="190"/>
      <c r="J129" s="17" t="s">
        <v>58</v>
      </c>
      <c r="K129" s="248">
        <v>39</v>
      </c>
      <c r="L129" s="180" t="s">
        <v>383</v>
      </c>
      <c r="M129" s="180" t="s">
        <v>384</v>
      </c>
      <c r="N129" s="180" t="s">
        <v>362</v>
      </c>
      <c r="O129" s="180" t="s">
        <v>75</v>
      </c>
    </row>
    <row r="130" spans="1:15" ht="15.75" x14ac:dyDescent="0.25">
      <c r="A130" s="459"/>
      <c r="B130" s="462"/>
      <c r="C130" s="446" t="s">
        <v>574</v>
      </c>
      <c r="D130" s="448" t="s">
        <v>536</v>
      </c>
      <c r="E130" s="448" t="s">
        <v>537</v>
      </c>
      <c r="F130" s="470">
        <v>6</v>
      </c>
      <c r="G130" s="191" t="s">
        <v>366</v>
      </c>
      <c r="H130" s="470"/>
      <c r="I130" s="470">
        <v>3</v>
      </c>
      <c r="J130" s="196" t="s">
        <v>358</v>
      </c>
      <c r="K130" s="248"/>
      <c r="L130" s="180" t="s">
        <v>401</v>
      </c>
      <c r="M130" s="180"/>
      <c r="N130" s="180" t="s">
        <v>358</v>
      </c>
      <c r="O130" s="180"/>
    </row>
    <row r="131" spans="1:15" ht="15.75" x14ac:dyDescent="0.25">
      <c r="A131" s="459"/>
      <c r="B131" s="462"/>
      <c r="C131" s="446"/>
      <c r="D131" s="448"/>
      <c r="E131" s="448"/>
      <c r="F131" s="470"/>
      <c r="G131" s="191" t="s">
        <v>367</v>
      </c>
      <c r="H131" s="470"/>
      <c r="I131" s="470"/>
      <c r="J131" s="207" t="s">
        <v>364</v>
      </c>
      <c r="K131" s="248"/>
      <c r="L131" s="180" t="s">
        <v>499</v>
      </c>
      <c r="M131" s="180"/>
      <c r="N131" s="180" t="s">
        <v>364</v>
      </c>
      <c r="O131" s="180"/>
    </row>
    <row r="132" spans="1:15" ht="15.75" x14ac:dyDescent="0.25">
      <c r="A132" s="459"/>
      <c r="B132" s="462"/>
      <c r="C132" s="446"/>
      <c r="D132" s="448"/>
      <c r="E132" s="448"/>
      <c r="F132" s="470"/>
      <c r="G132" s="191" t="s">
        <v>368</v>
      </c>
      <c r="H132" s="470"/>
      <c r="I132" s="470"/>
      <c r="J132" s="207" t="s">
        <v>415</v>
      </c>
      <c r="K132" s="248"/>
      <c r="L132" s="180" t="s">
        <v>538</v>
      </c>
      <c r="M132" s="180"/>
      <c r="N132" s="180" t="s">
        <v>415</v>
      </c>
      <c r="O132" s="180"/>
    </row>
    <row r="133" spans="1:15" ht="15.75" x14ac:dyDescent="0.25">
      <c r="A133" s="459"/>
      <c r="B133" s="462"/>
      <c r="C133" s="446"/>
      <c r="D133" s="448"/>
      <c r="E133" s="448"/>
      <c r="F133" s="470"/>
      <c r="G133" s="191" t="s">
        <v>369</v>
      </c>
      <c r="H133" s="470"/>
      <c r="I133" s="470"/>
      <c r="J133" s="196" t="s">
        <v>514</v>
      </c>
      <c r="K133" s="248"/>
      <c r="L133" s="180" t="s">
        <v>539</v>
      </c>
      <c r="M133" s="180"/>
      <c r="N133" s="180" t="s">
        <v>514</v>
      </c>
      <c r="O133" s="180"/>
    </row>
    <row r="134" spans="1:15" ht="15.75" x14ac:dyDescent="0.25">
      <c r="A134" s="459"/>
      <c r="B134" s="462"/>
      <c r="C134" s="446"/>
      <c r="D134" s="448"/>
      <c r="E134" s="448"/>
      <c r="F134" s="470"/>
      <c r="G134" s="191" t="s">
        <v>370</v>
      </c>
      <c r="H134" s="470"/>
      <c r="I134" s="470"/>
      <c r="J134" s="212" t="str">
        <f>[1]Pengampu!$AA$74</f>
        <v>Dr. Ratna Wardani, M.T.</v>
      </c>
      <c r="K134" s="248"/>
      <c r="L134" s="180" t="s">
        <v>519</v>
      </c>
      <c r="M134" s="180"/>
      <c r="N134" s="180" t="s">
        <v>363</v>
      </c>
      <c r="O134" s="180"/>
    </row>
    <row r="135" spans="1:15" ht="15.75" x14ac:dyDescent="0.25">
      <c r="A135" s="459"/>
      <c r="B135" s="462"/>
      <c r="C135" s="446"/>
      <c r="D135" s="448"/>
      <c r="E135" s="448"/>
      <c r="F135" s="470"/>
      <c r="G135" s="191" t="s">
        <v>371</v>
      </c>
      <c r="H135" s="470"/>
      <c r="I135" s="470"/>
      <c r="J135" s="17" t="s">
        <v>354</v>
      </c>
      <c r="K135" s="248"/>
      <c r="L135" s="180" t="s">
        <v>540</v>
      </c>
      <c r="M135" s="180"/>
      <c r="N135" s="180" t="s">
        <v>354</v>
      </c>
      <c r="O135" s="180"/>
    </row>
    <row r="136" spans="1:15" ht="15.75" x14ac:dyDescent="0.25">
      <c r="A136" s="459"/>
      <c r="B136" s="462"/>
      <c r="C136" s="446"/>
      <c r="D136" s="448"/>
      <c r="E136" s="448"/>
      <c r="F136" s="470"/>
      <c r="G136" s="191" t="s">
        <v>372</v>
      </c>
      <c r="H136" s="470"/>
      <c r="I136" s="470"/>
      <c r="J136" s="207" t="s">
        <v>357</v>
      </c>
      <c r="K136" s="248"/>
      <c r="L136" s="180" t="s">
        <v>541</v>
      </c>
      <c r="M136" s="180"/>
      <c r="N136" s="180" t="s">
        <v>357</v>
      </c>
      <c r="O136" s="180"/>
    </row>
    <row r="137" spans="1:15" ht="15.75" x14ac:dyDescent="0.25">
      <c r="A137" s="459"/>
      <c r="B137" s="462"/>
      <c r="C137" s="446"/>
      <c r="D137" s="448"/>
      <c r="E137" s="448"/>
      <c r="F137" s="470"/>
      <c r="G137" s="191" t="s">
        <v>373</v>
      </c>
      <c r="H137" s="470"/>
      <c r="I137" s="470"/>
      <c r="J137" s="217" t="str">
        <f>[1]Pengampu!$AA$42</f>
        <v>Dr. Eko Marpanaji, M.T</v>
      </c>
      <c r="K137" s="248"/>
      <c r="L137" s="180" t="s">
        <v>542</v>
      </c>
      <c r="M137" s="180"/>
      <c r="N137" s="180" t="s">
        <v>356</v>
      </c>
      <c r="O137" s="180"/>
    </row>
    <row r="138" spans="1:15" ht="15.75" x14ac:dyDescent="0.25">
      <c r="A138" s="223"/>
      <c r="B138" s="222"/>
      <c r="C138" s="223"/>
      <c r="D138" s="189"/>
      <c r="E138" s="193"/>
      <c r="F138" s="191"/>
      <c r="G138" s="179"/>
      <c r="H138" s="190"/>
      <c r="I138" s="190"/>
      <c r="J138" s="192"/>
      <c r="K138" s="248"/>
      <c r="L138" s="180"/>
      <c r="M138" s="180"/>
      <c r="N138" s="180"/>
      <c r="O138" s="180"/>
    </row>
    <row r="139" spans="1:15" ht="15.75" x14ac:dyDescent="0.25">
      <c r="A139" s="459" t="s">
        <v>32</v>
      </c>
      <c r="B139" s="462">
        <v>42908</v>
      </c>
      <c r="C139" s="462" t="s">
        <v>381</v>
      </c>
      <c r="D139" s="467" t="s">
        <v>543</v>
      </c>
      <c r="E139" s="220" t="s">
        <v>544</v>
      </c>
      <c r="F139" s="191">
        <v>4</v>
      </c>
      <c r="G139" s="179" t="s">
        <v>545</v>
      </c>
      <c r="H139" s="220">
        <v>1</v>
      </c>
      <c r="I139" s="476"/>
      <c r="J139" s="466" t="s">
        <v>357</v>
      </c>
      <c r="K139" s="248">
        <v>5</v>
      </c>
      <c r="L139" s="446" t="s">
        <v>401</v>
      </c>
      <c r="M139" s="180"/>
      <c r="N139" s="446" t="s">
        <v>357</v>
      </c>
      <c r="O139" s="180"/>
    </row>
    <row r="140" spans="1:15" ht="15.75" x14ac:dyDescent="0.25">
      <c r="A140" s="459"/>
      <c r="B140" s="462"/>
      <c r="C140" s="462"/>
      <c r="D140" s="467"/>
      <c r="E140" s="224" t="s">
        <v>326</v>
      </c>
      <c r="F140" s="191"/>
      <c r="G140" s="179"/>
      <c r="H140" s="220"/>
      <c r="I140" s="476"/>
      <c r="J140" s="466"/>
      <c r="K140" s="248">
        <v>1</v>
      </c>
      <c r="L140" s="446"/>
      <c r="M140" s="180"/>
      <c r="N140" s="446"/>
      <c r="O140" s="180"/>
    </row>
    <row r="141" spans="1:15" ht="15.75" x14ac:dyDescent="0.25">
      <c r="A141" s="459"/>
      <c r="B141" s="462"/>
      <c r="C141" s="462"/>
      <c r="D141" s="197" t="s">
        <v>546</v>
      </c>
      <c r="E141" s="220" t="s">
        <v>547</v>
      </c>
      <c r="F141" s="191">
        <v>4</v>
      </c>
      <c r="G141" s="191" t="s">
        <v>548</v>
      </c>
      <c r="H141" s="220">
        <v>1</v>
      </c>
      <c r="I141" s="476"/>
      <c r="J141" s="17" t="s">
        <v>493</v>
      </c>
      <c r="K141" s="248">
        <v>4</v>
      </c>
      <c r="L141" s="180" t="s">
        <v>499</v>
      </c>
      <c r="M141" s="180"/>
      <c r="N141" s="180" t="s">
        <v>493</v>
      </c>
      <c r="O141" s="180"/>
    </row>
    <row r="142" spans="1:15" ht="15.75" x14ac:dyDescent="0.25">
      <c r="A142" s="459"/>
      <c r="B142" s="462"/>
      <c r="C142" s="462"/>
      <c r="D142" s="197" t="s">
        <v>549</v>
      </c>
      <c r="E142" s="220" t="s">
        <v>550</v>
      </c>
      <c r="F142" s="191">
        <v>4</v>
      </c>
      <c r="G142" s="191" t="s">
        <v>551</v>
      </c>
      <c r="H142" s="220">
        <v>1</v>
      </c>
      <c r="I142" s="476"/>
      <c r="J142" s="214" t="str">
        <f>[1]Pengampu!$AA$43</f>
        <v>Sigit Pambudi, M.Eng.</v>
      </c>
      <c r="K142" s="248">
        <v>15</v>
      </c>
      <c r="L142" s="180" t="s">
        <v>54</v>
      </c>
      <c r="M142" s="180"/>
      <c r="N142" s="180" t="s">
        <v>75</v>
      </c>
      <c r="O142" s="180"/>
    </row>
    <row r="143" spans="1:15" ht="15.75" x14ac:dyDescent="0.25">
      <c r="A143" s="459"/>
      <c r="B143" s="462"/>
      <c r="C143" s="462"/>
      <c r="D143" s="197" t="s">
        <v>552</v>
      </c>
      <c r="E143" s="220" t="s">
        <v>553</v>
      </c>
      <c r="F143" s="191">
        <v>4</v>
      </c>
      <c r="G143" s="191" t="s">
        <v>554</v>
      </c>
      <c r="H143" s="220">
        <v>1</v>
      </c>
      <c r="I143" s="476"/>
      <c r="J143" s="196" t="s">
        <v>514</v>
      </c>
      <c r="K143" s="249">
        <v>7</v>
      </c>
      <c r="L143" s="180" t="s">
        <v>388</v>
      </c>
      <c r="M143" s="180"/>
      <c r="N143" s="180" t="s">
        <v>514</v>
      </c>
      <c r="O143" s="180"/>
    </row>
    <row r="144" spans="1:15" ht="15.75" x14ac:dyDescent="0.25">
      <c r="A144" s="459"/>
      <c r="B144" s="462"/>
      <c r="C144" s="446" t="s">
        <v>574</v>
      </c>
      <c r="D144" s="469" t="s">
        <v>536</v>
      </c>
      <c r="E144" s="464" t="s">
        <v>555</v>
      </c>
      <c r="F144" s="458">
        <v>6</v>
      </c>
      <c r="G144" s="191" t="s">
        <v>556</v>
      </c>
      <c r="H144" s="458"/>
      <c r="I144" s="458">
        <v>3</v>
      </c>
      <c r="J144" s="194" t="s">
        <v>573</v>
      </c>
      <c r="K144" s="248"/>
      <c r="L144" s="180" t="s">
        <v>519</v>
      </c>
      <c r="M144" s="180"/>
      <c r="N144" s="180" t="s">
        <v>573</v>
      </c>
      <c r="O144" s="180"/>
    </row>
    <row r="145" spans="1:15" ht="15.75" x14ac:dyDescent="0.25">
      <c r="A145" s="459"/>
      <c r="B145" s="462"/>
      <c r="C145" s="446"/>
      <c r="D145" s="469"/>
      <c r="E145" s="464"/>
      <c r="F145" s="458"/>
      <c r="G145" s="191" t="s">
        <v>557</v>
      </c>
      <c r="H145" s="458"/>
      <c r="I145" s="458"/>
      <c r="J145" s="207" t="s">
        <v>364</v>
      </c>
      <c r="K145" s="248"/>
      <c r="L145" s="180" t="s">
        <v>542</v>
      </c>
      <c r="M145" s="180"/>
      <c r="N145" s="180" t="s">
        <v>364</v>
      </c>
      <c r="O145" s="180"/>
    </row>
    <row r="146" spans="1:15" ht="15.75" x14ac:dyDescent="0.25">
      <c r="A146" s="459"/>
      <c r="B146" s="462"/>
      <c r="C146" s="446"/>
      <c r="D146" s="469"/>
      <c r="E146" s="464"/>
      <c r="F146" s="458"/>
      <c r="G146" s="191" t="s">
        <v>558</v>
      </c>
      <c r="H146" s="458"/>
      <c r="I146" s="458"/>
      <c r="J146" s="196" t="s">
        <v>387</v>
      </c>
      <c r="K146" s="248"/>
      <c r="L146" s="180" t="s">
        <v>559</v>
      </c>
      <c r="M146" s="180"/>
      <c r="N146" s="228" t="s">
        <v>387</v>
      </c>
      <c r="O146" s="180"/>
    </row>
    <row r="147" spans="1:15" ht="15.75" x14ac:dyDescent="0.25">
      <c r="A147" s="459"/>
      <c r="B147" s="462"/>
      <c r="C147" s="446"/>
      <c r="D147" s="469"/>
      <c r="E147" s="464"/>
      <c r="F147" s="458"/>
      <c r="G147" s="191" t="s">
        <v>560</v>
      </c>
      <c r="H147" s="458"/>
      <c r="I147" s="458"/>
      <c r="J147" s="17" t="s">
        <v>524</v>
      </c>
      <c r="K147" s="248"/>
      <c r="L147" s="180" t="s">
        <v>540</v>
      </c>
      <c r="M147" s="180"/>
      <c r="N147" s="180" t="s">
        <v>524</v>
      </c>
      <c r="O147" s="180"/>
    </row>
    <row r="148" spans="1:15" ht="15.75" x14ac:dyDescent="0.25">
      <c r="A148" s="1"/>
      <c r="B148" s="1"/>
      <c r="C148" s="1"/>
      <c r="D148" s="218"/>
      <c r="E148" s="219"/>
      <c r="F148" s="208"/>
      <c r="G148" s="208"/>
      <c r="H148" s="208"/>
      <c r="I148" s="208"/>
      <c r="J148" s="25"/>
      <c r="K148" s="1"/>
      <c r="L148" s="1"/>
      <c r="M148" s="1"/>
      <c r="N148" s="1"/>
      <c r="O148" s="1"/>
    </row>
  </sheetData>
  <mergeCells count="315">
    <mergeCell ref="O101:O103"/>
    <mergeCell ref="O105:O107"/>
    <mergeCell ref="A1:O1"/>
    <mergeCell ref="L105:L107"/>
    <mergeCell ref="M105:M107"/>
    <mergeCell ref="N105:N107"/>
    <mergeCell ref="L101:L103"/>
    <mergeCell ref="N101:N103"/>
    <mergeCell ref="M101:M103"/>
    <mergeCell ref="N85:N86"/>
    <mergeCell ref="O85:O86"/>
    <mergeCell ref="N81:N82"/>
    <mergeCell ref="O81:O82"/>
    <mergeCell ref="N79:N80"/>
    <mergeCell ref="O79:O80"/>
    <mergeCell ref="L79:L80"/>
    <mergeCell ref="L81:L82"/>
    <mergeCell ref="L85:L86"/>
    <mergeCell ref="M79:M80"/>
    <mergeCell ref="M81:M82"/>
    <mergeCell ref="M85:M86"/>
    <mergeCell ref="N73:N74"/>
    <mergeCell ref="O73:O74"/>
    <mergeCell ref="L77:L78"/>
    <mergeCell ref="L113:L114"/>
    <mergeCell ref="M113:M114"/>
    <mergeCell ref="N113:N114"/>
    <mergeCell ref="O113:O114"/>
    <mergeCell ref="L110:L112"/>
    <mergeCell ref="M110:M112"/>
    <mergeCell ref="N110:N112"/>
    <mergeCell ref="O110:O112"/>
    <mergeCell ref="L139:L140"/>
    <mergeCell ref="N139:N140"/>
    <mergeCell ref="L122:L123"/>
    <mergeCell ref="M122:M123"/>
    <mergeCell ref="O122:O123"/>
    <mergeCell ref="N122:N123"/>
    <mergeCell ref="M77:M78"/>
    <mergeCell ref="N77:N78"/>
    <mergeCell ref="O77:O78"/>
    <mergeCell ref="N66:N67"/>
    <mergeCell ref="M61:M62"/>
    <mergeCell ref="N61:N62"/>
    <mergeCell ref="O61:O62"/>
    <mergeCell ref="M63:M64"/>
    <mergeCell ref="N63:N64"/>
    <mergeCell ref="O63:O64"/>
    <mergeCell ref="O66:O67"/>
    <mergeCell ref="L61:L62"/>
    <mergeCell ref="L63:L64"/>
    <mergeCell ref="L66:L67"/>
    <mergeCell ref="L73:L74"/>
    <mergeCell ref="M73:M74"/>
    <mergeCell ref="M66:M67"/>
    <mergeCell ref="L55:L56"/>
    <mergeCell ref="M55:M56"/>
    <mergeCell ref="N55:N56"/>
    <mergeCell ref="O55:O56"/>
    <mergeCell ref="L58:L59"/>
    <mergeCell ref="M58:M59"/>
    <mergeCell ref="N58:N59"/>
    <mergeCell ref="O58:O59"/>
    <mergeCell ref="L52:L53"/>
    <mergeCell ref="M52:M53"/>
    <mergeCell ref="N52:N53"/>
    <mergeCell ref="O52:O53"/>
    <mergeCell ref="O27:O29"/>
    <mergeCell ref="G50:G51"/>
    <mergeCell ref="J50:J51"/>
    <mergeCell ref="L48:L49"/>
    <mergeCell ref="M48:M49"/>
    <mergeCell ref="N48:N49"/>
    <mergeCell ref="O48:O49"/>
    <mergeCell ref="L50:L51"/>
    <mergeCell ref="M50:M51"/>
    <mergeCell ref="L40:L42"/>
    <mergeCell ref="M40:M42"/>
    <mergeCell ref="N40:N42"/>
    <mergeCell ref="O40:O42"/>
    <mergeCell ref="O43:O45"/>
    <mergeCell ref="N43:N45"/>
    <mergeCell ref="M43:M44"/>
    <mergeCell ref="L43:L45"/>
    <mergeCell ref="F69:F71"/>
    <mergeCell ref="I69:I71"/>
    <mergeCell ref="H69:H71"/>
    <mergeCell ref="L23:L24"/>
    <mergeCell ref="N23:N24"/>
    <mergeCell ref="O23:O24"/>
    <mergeCell ref="L27:L29"/>
    <mergeCell ref="M27:M29"/>
    <mergeCell ref="N27:N28"/>
    <mergeCell ref="J52:J54"/>
    <mergeCell ref="H52:H54"/>
    <mergeCell ref="I52:I54"/>
    <mergeCell ref="J55:J56"/>
    <mergeCell ref="I55:I56"/>
    <mergeCell ref="G55:G56"/>
    <mergeCell ref="F43:F46"/>
    <mergeCell ref="J23:J24"/>
    <mergeCell ref="L34:L35"/>
    <mergeCell ref="M34:M35"/>
    <mergeCell ref="N34:N35"/>
    <mergeCell ref="O34:O35"/>
    <mergeCell ref="L36:L37"/>
    <mergeCell ref="M36:M37"/>
    <mergeCell ref="N36:N37"/>
    <mergeCell ref="D63:D64"/>
    <mergeCell ref="E63:E64"/>
    <mergeCell ref="H63:H64"/>
    <mergeCell ref="I63:I64"/>
    <mergeCell ref="J63:J64"/>
    <mergeCell ref="D66:D68"/>
    <mergeCell ref="H66:H68"/>
    <mergeCell ref="I66:I67"/>
    <mergeCell ref="G66:G67"/>
    <mergeCell ref="J66:J67"/>
    <mergeCell ref="D58:D59"/>
    <mergeCell ref="G58:G59"/>
    <mergeCell ref="H58:H59"/>
    <mergeCell ref="I58:I59"/>
    <mergeCell ref="J58:J59"/>
    <mergeCell ref="D61:D62"/>
    <mergeCell ref="G61:G62"/>
    <mergeCell ref="H61:H62"/>
    <mergeCell ref="I61:I62"/>
    <mergeCell ref="J61:J62"/>
    <mergeCell ref="E48:E50"/>
    <mergeCell ref="H48:H51"/>
    <mergeCell ref="I48:I49"/>
    <mergeCell ref="J48:J49"/>
    <mergeCell ref="J40:J42"/>
    <mergeCell ref="J43:J46"/>
    <mergeCell ref="I40:I42"/>
    <mergeCell ref="I43:I46"/>
    <mergeCell ref="H40:H42"/>
    <mergeCell ref="H43:H46"/>
    <mergeCell ref="I144:I147"/>
    <mergeCell ref="H144:H147"/>
    <mergeCell ref="I139:I143"/>
    <mergeCell ref="I130:I137"/>
    <mergeCell ref="H130:H137"/>
    <mergeCell ref="I81:I82"/>
    <mergeCell ref="I83:I84"/>
    <mergeCell ref="I85:I88"/>
    <mergeCell ref="I90:I92"/>
    <mergeCell ref="H90:H92"/>
    <mergeCell ref="I96:I97"/>
    <mergeCell ref="I124:I126"/>
    <mergeCell ref="H124:H126"/>
    <mergeCell ref="H115:H117"/>
    <mergeCell ref="I118:I120"/>
    <mergeCell ref="H118:H120"/>
    <mergeCell ref="I115:I117"/>
    <mergeCell ref="D75:D76"/>
    <mergeCell ref="E75:E76"/>
    <mergeCell ref="F75:F76"/>
    <mergeCell ref="H73:H76"/>
    <mergeCell ref="G73:G74"/>
    <mergeCell ref="J73:J75"/>
    <mergeCell ref="I73:I76"/>
    <mergeCell ref="G83:G84"/>
    <mergeCell ref="H79:H80"/>
    <mergeCell ref="H81:H82"/>
    <mergeCell ref="H83:H84"/>
    <mergeCell ref="D77:D78"/>
    <mergeCell ref="J77:J78"/>
    <mergeCell ref="G77:G78"/>
    <mergeCell ref="H77:H78"/>
    <mergeCell ref="I77:I78"/>
    <mergeCell ref="I79:I80"/>
    <mergeCell ref="D93:D94"/>
    <mergeCell ref="E93:E94"/>
    <mergeCell ref="D85:D88"/>
    <mergeCell ref="J85:J88"/>
    <mergeCell ref="D79:D84"/>
    <mergeCell ref="J79:J80"/>
    <mergeCell ref="J81:J82"/>
    <mergeCell ref="J83:J84"/>
    <mergeCell ref="G79:G80"/>
    <mergeCell ref="G81:G82"/>
    <mergeCell ref="D101:D103"/>
    <mergeCell ref="J101:J103"/>
    <mergeCell ref="J105:J107"/>
    <mergeCell ref="D99:D100"/>
    <mergeCell ref="J99:J100"/>
    <mergeCell ref="J96:J97"/>
    <mergeCell ref="D96:D97"/>
    <mergeCell ref="I99:I100"/>
    <mergeCell ref="I101:I103"/>
    <mergeCell ref="I105:I107"/>
    <mergeCell ref="J139:J140"/>
    <mergeCell ref="J127:J128"/>
    <mergeCell ref="D122:D123"/>
    <mergeCell ref="J122:J123"/>
    <mergeCell ref="D110:D114"/>
    <mergeCell ref="J110:J112"/>
    <mergeCell ref="J113:J114"/>
    <mergeCell ref="I110:I112"/>
    <mergeCell ref="I113:I114"/>
    <mergeCell ref="I122:I123"/>
    <mergeCell ref="I127:I128"/>
    <mergeCell ref="E144:E147"/>
    <mergeCell ref="F144:F147"/>
    <mergeCell ref="D144:D147"/>
    <mergeCell ref="D130:D137"/>
    <mergeCell ref="E130:E137"/>
    <mergeCell ref="F130:F137"/>
    <mergeCell ref="D139:D140"/>
    <mergeCell ref="A122:A137"/>
    <mergeCell ref="B122:B137"/>
    <mergeCell ref="C122:C129"/>
    <mergeCell ref="C130:C137"/>
    <mergeCell ref="A139:A147"/>
    <mergeCell ref="B139:B147"/>
    <mergeCell ref="C139:C143"/>
    <mergeCell ref="C144:C147"/>
    <mergeCell ref="A90:A107"/>
    <mergeCell ref="B90:B107"/>
    <mergeCell ref="C90:C97"/>
    <mergeCell ref="C98:C107"/>
    <mergeCell ref="A109:A120"/>
    <mergeCell ref="B109:B120"/>
    <mergeCell ref="C109:C120"/>
    <mergeCell ref="A58:A71"/>
    <mergeCell ref="B58:B71"/>
    <mergeCell ref="C58:C62"/>
    <mergeCell ref="C63:C68"/>
    <mergeCell ref="C69:C71"/>
    <mergeCell ref="A73:A88"/>
    <mergeCell ref="B73:B87"/>
    <mergeCell ref="C73:C78"/>
    <mergeCell ref="C79:C84"/>
    <mergeCell ref="C85:C88"/>
    <mergeCell ref="A40:A56"/>
    <mergeCell ref="B40:B56"/>
    <mergeCell ref="C40:C47"/>
    <mergeCell ref="C48:C54"/>
    <mergeCell ref="C55:C56"/>
    <mergeCell ref="J27:J29"/>
    <mergeCell ref="I27:I29"/>
    <mergeCell ref="H27:H28"/>
    <mergeCell ref="G27:G28"/>
    <mergeCell ref="D34:D35"/>
    <mergeCell ref="H34:H35"/>
    <mergeCell ref="I34:I35"/>
    <mergeCell ref="J34:J35"/>
    <mergeCell ref="J36:J37"/>
    <mergeCell ref="I36:I37"/>
    <mergeCell ref="H36:H37"/>
    <mergeCell ref="G36:G37"/>
    <mergeCell ref="D27:D29"/>
    <mergeCell ref="D30:D31"/>
    <mergeCell ref="E30:E31"/>
    <mergeCell ref="F30:F31"/>
    <mergeCell ref="H30:H31"/>
    <mergeCell ref="I30:I31"/>
    <mergeCell ref="D48:D51"/>
    <mergeCell ref="O20:O21"/>
    <mergeCell ref="A23:A38"/>
    <mergeCell ref="B23:B38"/>
    <mergeCell ref="C23:C29"/>
    <mergeCell ref="C30:C32"/>
    <mergeCell ref="C33:C38"/>
    <mergeCell ref="D23:D24"/>
    <mergeCell ref="A9:A21"/>
    <mergeCell ref="B9:B21"/>
    <mergeCell ref="C9:C14"/>
    <mergeCell ref="C15:C18"/>
    <mergeCell ref="C19:C21"/>
    <mergeCell ref="I9:I11"/>
    <mergeCell ref="E9:E10"/>
    <mergeCell ref="F9:F10"/>
    <mergeCell ref="H9:H10"/>
    <mergeCell ref="I12:I13"/>
    <mergeCell ref="I23:I24"/>
    <mergeCell ref="J30:J31"/>
    <mergeCell ref="L30:L31"/>
    <mergeCell ref="M30:M31"/>
    <mergeCell ref="N30:N31"/>
    <mergeCell ref="O30:O31"/>
    <mergeCell ref="O36:O37"/>
    <mergeCell ref="D15:D17"/>
    <mergeCell ref="F15:F17"/>
    <mergeCell ref="D19:D21"/>
    <mergeCell ref="E19:E21"/>
    <mergeCell ref="H19:H21"/>
    <mergeCell ref="J19:J21"/>
    <mergeCell ref="L9:L11"/>
    <mergeCell ref="M9:M11"/>
    <mergeCell ref="N9:N11"/>
    <mergeCell ref="L20:L21"/>
    <mergeCell ref="M20:M21"/>
    <mergeCell ref="N20:N21"/>
    <mergeCell ref="D12:D13"/>
    <mergeCell ref="J12:J13"/>
    <mergeCell ref="L12:L13"/>
    <mergeCell ref="M12:M13"/>
    <mergeCell ref="N12:N13"/>
    <mergeCell ref="O12:O13"/>
    <mergeCell ref="I4:I7"/>
    <mergeCell ref="L4:M7"/>
    <mergeCell ref="N4:O7"/>
    <mergeCell ref="D9:D11"/>
    <mergeCell ref="J9:J11"/>
    <mergeCell ref="A4:A7"/>
    <mergeCell ref="B4:B7"/>
    <mergeCell ref="C4:C7"/>
    <mergeCell ref="D4:D7"/>
    <mergeCell ref="E4:E7"/>
    <mergeCell ref="H4:H7"/>
    <mergeCell ref="F4:F5"/>
    <mergeCell ref="F6:F7"/>
    <mergeCell ref="O9:O11"/>
  </mergeCells>
  <pageMargins left="0.19685039370078741" right="0" top="0.74803149606299213" bottom="0.74803149606299213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7"/>
  <sheetViews>
    <sheetView topLeftCell="A112" zoomScale="62" zoomScaleNormal="62" workbookViewId="0">
      <selection activeCell="K152" sqref="K152"/>
    </sheetView>
  </sheetViews>
  <sheetFormatPr defaultRowHeight="15" x14ac:dyDescent="0.25"/>
  <cols>
    <col min="1" max="1" width="8.28515625" bestFit="1" customWidth="1"/>
    <col min="2" max="2" width="14.28515625" bestFit="1" customWidth="1"/>
    <col min="3" max="3" width="13.5703125" bestFit="1" customWidth="1"/>
    <col min="4" max="4" width="68.140625" bestFit="1" customWidth="1"/>
    <col min="5" max="5" width="13" bestFit="1" customWidth="1"/>
    <col min="6" max="6" width="6.85546875" bestFit="1" customWidth="1"/>
    <col min="7" max="7" width="8.5703125" customWidth="1"/>
    <col min="8" max="9" width="4.85546875" bestFit="1" customWidth="1"/>
    <col min="10" max="10" width="40" bestFit="1" customWidth="1"/>
    <col min="11" max="11" width="9" customWidth="1"/>
    <col min="12" max="12" width="21.85546875" bestFit="1" customWidth="1"/>
    <col min="13" max="13" width="24.140625" bestFit="1" customWidth="1"/>
    <col min="14" max="15" width="42.140625" bestFit="1" customWidth="1"/>
  </cols>
  <sheetData>
    <row r="1" spans="1:15" ht="41.25" x14ac:dyDescent="0.25">
      <c r="A1" s="483" t="s">
        <v>576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3" spans="1:15" ht="117" x14ac:dyDescent="0.25">
      <c r="A3" s="82" t="s">
        <v>349</v>
      </c>
      <c r="B3" s="82" t="s">
        <v>561</v>
      </c>
      <c r="C3" s="82" t="s">
        <v>147</v>
      </c>
      <c r="D3" s="82" t="s">
        <v>0</v>
      </c>
      <c r="E3" s="82" t="s">
        <v>562</v>
      </c>
      <c r="F3" s="82" t="s">
        <v>563</v>
      </c>
      <c r="G3" s="82" t="s">
        <v>148</v>
      </c>
      <c r="H3" s="241" t="s">
        <v>565</v>
      </c>
      <c r="I3" s="241" t="s">
        <v>566</v>
      </c>
      <c r="J3" s="82" t="s">
        <v>564</v>
      </c>
      <c r="K3" s="241" t="s">
        <v>571</v>
      </c>
      <c r="L3" s="242" t="s">
        <v>567</v>
      </c>
      <c r="M3" s="242" t="s">
        <v>568</v>
      </c>
      <c r="N3" s="242" t="s">
        <v>569</v>
      </c>
      <c r="O3" s="242" t="s">
        <v>570</v>
      </c>
    </row>
    <row r="4" spans="1:15" ht="15.75" x14ac:dyDescent="0.25">
      <c r="A4" s="450" t="s">
        <v>46</v>
      </c>
      <c r="B4" s="451">
        <v>42892</v>
      </c>
      <c r="C4" s="450" t="s">
        <v>374</v>
      </c>
      <c r="D4" s="452" t="s">
        <v>375</v>
      </c>
      <c r="E4" s="452" t="s">
        <v>376</v>
      </c>
      <c r="F4" s="453">
        <v>2</v>
      </c>
      <c r="G4" s="243" t="s">
        <v>3</v>
      </c>
      <c r="H4" s="447">
        <v>2</v>
      </c>
      <c r="I4" s="447"/>
      <c r="J4" s="183" t="s">
        <v>377</v>
      </c>
      <c r="K4" s="245">
        <v>39</v>
      </c>
      <c r="L4" s="446" t="s">
        <v>378</v>
      </c>
      <c r="M4" s="446"/>
      <c r="N4" s="446" t="s">
        <v>364</v>
      </c>
      <c r="O4" s="446"/>
    </row>
    <row r="5" spans="1:15" x14ac:dyDescent="0.25">
      <c r="A5" s="450"/>
      <c r="B5" s="451"/>
      <c r="C5" s="450"/>
      <c r="D5" s="452"/>
      <c r="E5" s="452"/>
      <c r="F5" s="453"/>
      <c r="G5" s="184" t="s">
        <v>4</v>
      </c>
      <c r="H5" s="447"/>
      <c r="I5" s="447"/>
      <c r="J5" s="185" t="s">
        <v>379</v>
      </c>
      <c r="K5" s="245">
        <v>46</v>
      </c>
      <c r="L5" s="446"/>
      <c r="M5" s="446"/>
      <c r="N5" s="446"/>
      <c r="O5" s="446"/>
    </row>
    <row r="6" spans="1:15" x14ac:dyDescent="0.25">
      <c r="A6" s="450"/>
      <c r="B6" s="451"/>
      <c r="C6" s="450"/>
      <c r="D6" s="452"/>
      <c r="E6" s="452"/>
      <c r="F6" s="453">
        <v>6</v>
      </c>
      <c r="G6" s="243" t="s">
        <v>5</v>
      </c>
      <c r="H6" s="447"/>
      <c r="I6" s="447"/>
      <c r="J6" s="185" t="s">
        <v>380</v>
      </c>
      <c r="K6" s="245">
        <v>38</v>
      </c>
      <c r="L6" s="446"/>
      <c r="M6" s="446"/>
      <c r="N6" s="446"/>
      <c r="O6" s="446"/>
    </row>
    <row r="7" spans="1:15" x14ac:dyDescent="0.25">
      <c r="A7" s="450"/>
      <c r="B7" s="451"/>
      <c r="C7" s="450"/>
      <c r="D7" s="452"/>
      <c r="E7" s="452"/>
      <c r="F7" s="453"/>
      <c r="G7" s="243" t="s">
        <v>6</v>
      </c>
      <c r="H7" s="447"/>
      <c r="I7" s="447"/>
      <c r="J7" s="185" t="s">
        <v>380</v>
      </c>
      <c r="K7" s="245">
        <v>35</v>
      </c>
      <c r="L7" s="446"/>
      <c r="M7" s="446"/>
      <c r="N7" s="446"/>
      <c r="O7" s="446"/>
    </row>
    <row r="8" spans="1:15" ht="15.75" x14ac:dyDescent="0.25">
      <c r="A8" s="186"/>
      <c r="B8" s="221"/>
      <c r="C8" s="186"/>
      <c r="D8" s="187"/>
      <c r="E8" s="244"/>
      <c r="F8" s="243"/>
      <c r="G8" s="243"/>
      <c r="H8" s="243"/>
      <c r="I8" s="243"/>
      <c r="J8" s="185"/>
      <c r="K8" s="245"/>
      <c r="L8" s="181"/>
      <c r="M8" s="181"/>
      <c r="N8" s="181"/>
      <c r="O8" s="181"/>
    </row>
    <row r="9" spans="1:15" ht="15.75" x14ac:dyDescent="0.25">
      <c r="A9" s="459" t="s">
        <v>48</v>
      </c>
      <c r="B9" s="462">
        <v>42898</v>
      </c>
      <c r="C9" s="462" t="s">
        <v>381</v>
      </c>
      <c r="D9" s="448" t="s">
        <v>310</v>
      </c>
      <c r="E9" s="457" t="s">
        <v>382</v>
      </c>
      <c r="F9" s="458">
        <v>4</v>
      </c>
      <c r="G9" s="235" t="s">
        <v>3</v>
      </c>
      <c r="H9" s="457">
        <v>2</v>
      </c>
      <c r="I9" s="457"/>
      <c r="J9" s="449" t="s">
        <v>74</v>
      </c>
      <c r="K9" s="248">
        <v>35</v>
      </c>
      <c r="L9" s="446" t="s">
        <v>383</v>
      </c>
      <c r="M9" s="446" t="s">
        <v>384</v>
      </c>
      <c r="N9" s="460" t="s">
        <v>74</v>
      </c>
      <c r="O9" s="446" t="s">
        <v>231</v>
      </c>
    </row>
    <row r="10" spans="1:15" ht="30" x14ac:dyDescent="0.25">
      <c r="A10" s="459"/>
      <c r="B10" s="462"/>
      <c r="C10" s="462"/>
      <c r="D10" s="448"/>
      <c r="E10" s="457"/>
      <c r="F10" s="458"/>
      <c r="G10" s="235" t="s">
        <v>385</v>
      </c>
      <c r="H10" s="457"/>
      <c r="I10" s="457"/>
      <c r="J10" s="449"/>
      <c r="K10" s="248">
        <v>3</v>
      </c>
      <c r="L10" s="446"/>
      <c r="M10" s="446"/>
      <c r="N10" s="460"/>
      <c r="O10" s="446"/>
    </row>
    <row r="11" spans="1:15" ht="15.75" x14ac:dyDescent="0.25">
      <c r="A11" s="459"/>
      <c r="B11" s="462"/>
      <c r="C11" s="462"/>
      <c r="D11" s="448"/>
      <c r="E11" s="224" t="s">
        <v>309</v>
      </c>
      <c r="F11" s="236"/>
      <c r="G11" s="246" t="s">
        <v>5</v>
      </c>
      <c r="H11" s="236"/>
      <c r="I11" s="457"/>
      <c r="J11" s="449"/>
      <c r="K11" s="248">
        <v>2</v>
      </c>
      <c r="L11" s="446"/>
      <c r="M11" s="446"/>
      <c r="N11" s="460"/>
      <c r="O11" s="446"/>
    </row>
    <row r="12" spans="1:15" ht="15.75" x14ac:dyDescent="0.25">
      <c r="A12" s="459"/>
      <c r="B12" s="462"/>
      <c r="C12" s="462"/>
      <c r="D12" s="456" t="s">
        <v>308</v>
      </c>
      <c r="E12" s="232" t="s">
        <v>386</v>
      </c>
      <c r="F12" s="235">
        <v>4</v>
      </c>
      <c r="G12" s="235" t="s">
        <v>4</v>
      </c>
      <c r="H12" s="236">
        <v>2</v>
      </c>
      <c r="I12" s="464"/>
      <c r="J12" s="461" t="s">
        <v>387</v>
      </c>
      <c r="K12" s="248">
        <v>29</v>
      </c>
      <c r="L12" s="446" t="s">
        <v>54</v>
      </c>
      <c r="M12" s="446" t="s">
        <v>388</v>
      </c>
      <c r="N12" s="446" t="s">
        <v>387</v>
      </c>
      <c r="O12" s="446" t="s">
        <v>358</v>
      </c>
    </row>
    <row r="13" spans="1:15" ht="15.75" x14ac:dyDescent="0.25">
      <c r="A13" s="459"/>
      <c r="B13" s="462"/>
      <c r="C13" s="462"/>
      <c r="D13" s="456"/>
      <c r="E13" s="224" t="s">
        <v>307</v>
      </c>
      <c r="F13" s="235"/>
      <c r="G13" s="235" t="s">
        <v>3</v>
      </c>
      <c r="H13" s="236"/>
      <c r="I13" s="464"/>
      <c r="J13" s="461"/>
      <c r="K13" s="248">
        <v>1</v>
      </c>
      <c r="L13" s="446"/>
      <c r="M13" s="446"/>
      <c r="N13" s="446"/>
      <c r="O13" s="446"/>
    </row>
    <row r="14" spans="1:15" ht="15.75" x14ac:dyDescent="0.25">
      <c r="A14" s="459"/>
      <c r="B14" s="462"/>
      <c r="C14" s="462"/>
      <c r="D14" s="197" t="s">
        <v>389</v>
      </c>
      <c r="E14" s="232" t="s">
        <v>390</v>
      </c>
      <c r="F14" s="235">
        <v>4</v>
      </c>
      <c r="G14" s="235" t="s">
        <v>5</v>
      </c>
      <c r="H14" s="232">
        <v>2</v>
      </c>
      <c r="I14" s="232"/>
      <c r="J14" s="192" t="s">
        <v>229</v>
      </c>
      <c r="K14" s="248">
        <v>32</v>
      </c>
      <c r="L14" s="181" t="s">
        <v>90</v>
      </c>
      <c r="M14" s="181" t="s">
        <v>91</v>
      </c>
      <c r="N14" s="181" t="s">
        <v>229</v>
      </c>
      <c r="O14" s="240" t="s">
        <v>572</v>
      </c>
    </row>
    <row r="15" spans="1:15" ht="15.75" x14ac:dyDescent="0.25">
      <c r="A15" s="459"/>
      <c r="B15" s="462"/>
      <c r="C15" s="463" t="s">
        <v>391</v>
      </c>
      <c r="D15" s="454" t="s">
        <v>392</v>
      </c>
      <c r="E15" s="239" t="s">
        <v>393</v>
      </c>
      <c r="F15" s="455">
        <v>2</v>
      </c>
      <c r="G15" s="234" t="s">
        <v>3</v>
      </c>
      <c r="H15" s="233">
        <v>2</v>
      </c>
      <c r="I15" s="233"/>
      <c r="J15" s="201" t="s">
        <v>394</v>
      </c>
      <c r="K15" s="248">
        <v>39</v>
      </c>
      <c r="L15" s="181" t="s">
        <v>54</v>
      </c>
      <c r="M15" s="181" t="s">
        <v>388</v>
      </c>
      <c r="N15" s="181" t="s">
        <v>363</v>
      </c>
      <c r="O15" s="181" t="s">
        <v>354</v>
      </c>
    </row>
    <row r="16" spans="1:15" ht="15.75" x14ac:dyDescent="0.25">
      <c r="A16" s="459"/>
      <c r="B16" s="462"/>
      <c r="C16" s="463"/>
      <c r="D16" s="454"/>
      <c r="E16" s="239" t="s">
        <v>395</v>
      </c>
      <c r="F16" s="455"/>
      <c r="G16" s="202" t="s">
        <v>4</v>
      </c>
      <c r="H16" s="239">
        <v>2</v>
      </c>
      <c r="I16" s="239"/>
      <c r="J16" s="203" t="s">
        <v>396</v>
      </c>
      <c r="K16" s="248">
        <v>46</v>
      </c>
      <c r="L16" s="181" t="s">
        <v>383</v>
      </c>
      <c r="M16" s="181" t="s">
        <v>384</v>
      </c>
      <c r="N16" s="181" t="s">
        <v>514</v>
      </c>
      <c r="O16" s="231" t="s">
        <v>74</v>
      </c>
    </row>
    <row r="17" spans="1:15" ht="15.75" x14ac:dyDescent="0.25">
      <c r="A17" s="459"/>
      <c r="B17" s="462"/>
      <c r="C17" s="463"/>
      <c r="D17" s="454"/>
      <c r="E17" s="233" t="s">
        <v>393</v>
      </c>
      <c r="F17" s="455"/>
      <c r="G17" s="202" t="s">
        <v>5</v>
      </c>
      <c r="H17" s="233">
        <v>2</v>
      </c>
      <c r="I17" s="233"/>
      <c r="J17" s="203" t="s">
        <v>397</v>
      </c>
      <c r="K17" s="249">
        <v>42</v>
      </c>
      <c r="L17" s="181" t="s">
        <v>38</v>
      </c>
      <c r="M17" s="181" t="s">
        <v>36</v>
      </c>
      <c r="N17" s="181" t="s">
        <v>358</v>
      </c>
      <c r="O17" s="181" t="s">
        <v>355</v>
      </c>
    </row>
    <row r="18" spans="1:15" ht="15.75" x14ac:dyDescent="0.25">
      <c r="A18" s="459"/>
      <c r="B18" s="462"/>
      <c r="C18" s="463"/>
      <c r="D18" s="204" t="s">
        <v>398</v>
      </c>
      <c r="E18" s="239" t="s">
        <v>399</v>
      </c>
      <c r="F18" s="234">
        <v>6</v>
      </c>
      <c r="G18" s="234" t="s">
        <v>3</v>
      </c>
      <c r="H18" s="234">
        <v>2</v>
      </c>
      <c r="I18" s="234"/>
      <c r="J18" s="205" t="s">
        <v>400</v>
      </c>
      <c r="K18" s="248">
        <v>4</v>
      </c>
      <c r="L18" s="181" t="s">
        <v>401</v>
      </c>
      <c r="M18" s="181"/>
      <c r="N18" s="181" t="s">
        <v>359</v>
      </c>
      <c r="O18" s="181"/>
    </row>
    <row r="19" spans="1:15" ht="15.75" x14ac:dyDescent="0.25">
      <c r="A19" s="459"/>
      <c r="B19" s="462"/>
      <c r="C19" s="446" t="s">
        <v>402</v>
      </c>
      <c r="D19" s="456" t="s">
        <v>403</v>
      </c>
      <c r="E19" s="457" t="s">
        <v>404</v>
      </c>
      <c r="F19" s="235">
        <v>6</v>
      </c>
      <c r="G19" s="235" t="s">
        <v>5</v>
      </c>
      <c r="H19" s="458">
        <v>2</v>
      </c>
      <c r="I19" s="235"/>
      <c r="J19" s="459" t="s">
        <v>357</v>
      </c>
      <c r="K19" s="248">
        <v>40</v>
      </c>
      <c r="L19" s="181" t="s">
        <v>405</v>
      </c>
      <c r="M19" s="181" t="s">
        <v>406</v>
      </c>
      <c r="N19" s="181" t="s">
        <v>357</v>
      </c>
      <c r="O19" s="181" t="s">
        <v>364</v>
      </c>
    </row>
    <row r="20" spans="1:15" ht="15.75" x14ac:dyDescent="0.25">
      <c r="A20" s="459"/>
      <c r="B20" s="462"/>
      <c r="C20" s="446"/>
      <c r="D20" s="456"/>
      <c r="E20" s="457"/>
      <c r="F20" s="235">
        <v>6</v>
      </c>
      <c r="G20" s="235" t="s">
        <v>6</v>
      </c>
      <c r="H20" s="458"/>
      <c r="I20" s="235"/>
      <c r="J20" s="459"/>
      <c r="K20" s="248">
        <v>33</v>
      </c>
      <c r="L20" s="446" t="s">
        <v>38</v>
      </c>
      <c r="M20" s="446" t="s">
        <v>36</v>
      </c>
      <c r="N20" s="446" t="s">
        <v>493</v>
      </c>
      <c r="O20" s="446" t="s">
        <v>359</v>
      </c>
    </row>
    <row r="21" spans="1:15" ht="15.75" x14ac:dyDescent="0.25">
      <c r="A21" s="459"/>
      <c r="B21" s="462"/>
      <c r="C21" s="446"/>
      <c r="D21" s="456"/>
      <c r="E21" s="457"/>
      <c r="F21" s="236">
        <v>5</v>
      </c>
      <c r="G21" s="232" t="s">
        <v>407</v>
      </c>
      <c r="H21" s="458"/>
      <c r="I21" s="236"/>
      <c r="J21" s="459"/>
      <c r="K21" s="248">
        <v>2</v>
      </c>
      <c r="L21" s="446"/>
      <c r="M21" s="446"/>
      <c r="N21" s="446"/>
      <c r="O21" s="446"/>
    </row>
    <row r="22" spans="1:15" ht="15.75" x14ac:dyDescent="0.25">
      <c r="A22" s="17"/>
      <c r="B22" s="17"/>
      <c r="C22" s="17"/>
      <c r="D22" s="197"/>
      <c r="E22" s="232"/>
      <c r="F22" s="235"/>
      <c r="G22" s="235"/>
      <c r="H22" s="232"/>
      <c r="I22" s="232"/>
      <c r="J22" s="17"/>
      <c r="K22" s="248"/>
      <c r="L22" s="181"/>
      <c r="M22" s="181"/>
      <c r="N22" s="181"/>
      <c r="O22" s="181"/>
    </row>
    <row r="23" spans="1:15" ht="15.75" x14ac:dyDescent="0.25">
      <c r="A23" s="459" t="s">
        <v>46</v>
      </c>
      <c r="B23" s="462">
        <v>42899</v>
      </c>
      <c r="C23" s="462" t="s">
        <v>381</v>
      </c>
      <c r="D23" s="448" t="s">
        <v>408</v>
      </c>
      <c r="E23" s="232" t="s">
        <v>409</v>
      </c>
      <c r="F23" s="235">
        <v>4</v>
      </c>
      <c r="G23" s="235" t="s">
        <v>3</v>
      </c>
      <c r="H23" s="232">
        <v>2</v>
      </c>
      <c r="I23" s="457"/>
      <c r="J23" s="474" t="s">
        <v>71</v>
      </c>
      <c r="K23" s="248">
        <v>35</v>
      </c>
      <c r="L23" s="446" t="s">
        <v>405</v>
      </c>
      <c r="M23" s="181" t="s">
        <v>406</v>
      </c>
      <c r="N23" s="475" t="s">
        <v>572</v>
      </c>
      <c r="O23" s="446" t="s">
        <v>356</v>
      </c>
    </row>
    <row r="24" spans="1:15" ht="15.75" x14ac:dyDescent="0.25">
      <c r="A24" s="459"/>
      <c r="B24" s="462"/>
      <c r="C24" s="462"/>
      <c r="D24" s="448"/>
      <c r="E24" s="224" t="s">
        <v>305</v>
      </c>
      <c r="F24" s="235"/>
      <c r="G24" s="235"/>
      <c r="H24" s="232"/>
      <c r="I24" s="457"/>
      <c r="J24" s="474"/>
      <c r="K24" s="248">
        <v>1</v>
      </c>
      <c r="L24" s="446"/>
      <c r="M24" s="181"/>
      <c r="N24" s="475"/>
      <c r="O24" s="446"/>
    </row>
    <row r="25" spans="1:15" ht="15.75" x14ac:dyDescent="0.25">
      <c r="A25" s="459"/>
      <c r="B25" s="462"/>
      <c r="C25" s="462"/>
      <c r="D25" s="209" t="s">
        <v>410</v>
      </c>
      <c r="E25" s="236" t="s">
        <v>411</v>
      </c>
      <c r="F25" s="236">
        <v>5</v>
      </c>
      <c r="G25" s="246" t="s">
        <v>385</v>
      </c>
      <c r="H25" s="236">
        <v>2</v>
      </c>
      <c r="I25" s="236"/>
      <c r="J25" s="196" t="s">
        <v>387</v>
      </c>
      <c r="K25" s="248">
        <v>4</v>
      </c>
      <c r="L25" s="181" t="s">
        <v>401</v>
      </c>
      <c r="M25" s="181"/>
      <c r="N25" s="181" t="s">
        <v>387</v>
      </c>
      <c r="O25" s="181"/>
    </row>
    <row r="26" spans="1:15" ht="15.75" x14ac:dyDescent="0.25">
      <c r="A26" s="459"/>
      <c r="B26" s="462"/>
      <c r="C26" s="462"/>
      <c r="D26" s="197" t="s">
        <v>412</v>
      </c>
      <c r="E26" s="232" t="s">
        <v>413</v>
      </c>
      <c r="F26" s="235">
        <v>4</v>
      </c>
      <c r="G26" s="235" t="s">
        <v>4</v>
      </c>
      <c r="H26" s="236">
        <v>2</v>
      </c>
      <c r="I26" s="236"/>
      <c r="J26" s="210" t="s">
        <v>72</v>
      </c>
      <c r="K26" s="248">
        <v>29</v>
      </c>
      <c r="L26" s="181" t="s">
        <v>54</v>
      </c>
      <c r="M26" s="181" t="s">
        <v>388</v>
      </c>
      <c r="N26" s="181" t="s">
        <v>72</v>
      </c>
      <c r="O26" s="181" t="s">
        <v>230</v>
      </c>
    </row>
    <row r="27" spans="1:15" ht="15.75" x14ac:dyDescent="0.25">
      <c r="A27" s="459"/>
      <c r="B27" s="462"/>
      <c r="C27" s="462"/>
      <c r="D27" s="467" t="s">
        <v>312</v>
      </c>
      <c r="E27" s="232" t="s">
        <v>414</v>
      </c>
      <c r="F27" s="235">
        <v>2</v>
      </c>
      <c r="G27" s="458" t="s">
        <v>5</v>
      </c>
      <c r="H27" s="457">
        <v>2</v>
      </c>
      <c r="I27" s="457"/>
      <c r="J27" s="466" t="s">
        <v>415</v>
      </c>
      <c r="K27" s="248">
        <v>42</v>
      </c>
      <c r="L27" s="446" t="s">
        <v>383</v>
      </c>
      <c r="M27" s="446" t="s">
        <v>384</v>
      </c>
      <c r="N27" s="446" t="s">
        <v>415</v>
      </c>
      <c r="O27" s="446" t="s">
        <v>362</v>
      </c>
    </row>
    <row r="28" spans="1:15" ht="15.75" x14ac:dyDescent="0.25">
      <c r="A28" s="459"/>
      <c r="B28" s="462"/>
      <c r="C28" s="462"/>
      <c r="D28" s="467"/>
      <c r="E28" s="224" t="s">
        <v>416</v>
      </c>
      <c r="F28" s="235"/>
      <c r="G28" s="458"/>
      <c r="H28" s="457"/>
      <c r="I28" s="457"/>
      <c r="J28" s="466"/>
      <c r="K28" s="248">
        <v>2</v>
      </c>
      <c r="L28" s="446"/>
      <c r="M28" s="446"/>
      <c r="N28" s="446"/>
      <c r="O28" s="446"/>
    </row>
    <row r="29" spans="1:15" ht="15.75" x14ac:dyDescent="0.25">
      <c r="A29" s="459"/>
      <c r="B29" s="462"/>
      <c r="C29" s="462"/>
      <c r="D29" s="467"/>
      <c r="E29" s="224" t="s">
        <v>417</v>
      </c>
      <c r="F29" s="235"/>
      <c r="G29" s="235" t="s">
        <v>407</v>
      </c>
      <c r="H29" s="232"/>
      <c r="I29" s="457"/>
      <c r="J29" s="466"/>
      <c r="K29" s="248">
        <v>1</v>
      </c>
      <c r="L29" s="446"/>
      <c r="M29" s="446"/>
      <c r="N29" s="181"/>
      <c r="O29" s="446"/>
    </row>
    <row r="30" spans="1:15" ht="15.75" x14ac:dyDescent="0.25">
      <c r="A30" s="459"/>
      <c r="B30" s="462"/>
      <c r="C30" s="446" t="s">
        <v>418</v>
      </c>
      <c r="D30" s="465" t="s">
        <v>419</v>
      </c>
      <c r="E30" s="446" t="s">
        <v>420</v>
      </c>
      <c r="F30" s="458">
        <v>6</v>
      </c>
      <c r="G30" s="235" t="s">
        <v>3</v>
      </c>
      <c r="H30" s="457">
        <v>2</v>
      </c>
      <c r="I30" s="457"/>
      <c r="J30" s="465" t="s">
        <v>362</v>
      </c>
      <c r="K30" s="248">
        <v>37</v>
      </c>
      <c r="L30" s="446" t="s">
        <v>383</v>
      </c>
      <c r="M30" s="446" t="s">
        <v>384</v>
      </c>
      <c r="N30" s="446" t="s">
        <v>362</v>
      </c>
      <c r="O30" s="446" t="s">
        <v>364</v>
      </c>
    </row>
    <row r="31" spans="1:15" ht="15.75" x14ac:dyDescent="0.25">
      <c r="A31" s="459"/>
      <c r="B31" s="462"/>
      <c r="C31" s="446"/>
      <c r="D31" s="465"/>
      <c r="E31" s="446"/>
      <c r="F31" s="458"/>
      <c r="G31" s="235" t="s">
        <v>407</v>
      </c>
      <c r="H31" s="457"/>
      <c r="I31" s="457"/>
      <c r="J31" s="465"/>
      <c r="K31" s="248">
        <v>7</v>
      </c>
      <c r="L31" s="446"/>
      <c r="M31" s="446"/>
      <c r="N31" s="446"/>
      <c r="O31" s="446"/>
    </row>
    <row r="32" spans="1:15" ht="15.75" x14ac:dyDescent="0.25">
      <c r="A32" s="459"/>
      <c r="B32" s="462"/>
      <c r="C32" s="446"/>
      <c r="D32" s="206" t="s">
        <v>421</v>
      </c>
      <c r="E32" s="232" t="s">
        <v>422</v>
      </c>
      <c r="F32" s="235">
        <v>4</v>
      </c>
      <c r="G32" s="235" t="s">
        <v>5</v>
      </c>
      <c r="H32" s="232">
        <v>2</v>
      </c>
      <c r="I32" s="232"/>
      <c r="J32" s="207" t="s">
        <v>360</v>
      </c>
      <c r="K32" s="248">
        <v>31</v>
      </c>
      <c r="L32" s="181" t="s">
        <v>54</v>
      </c>
      <c r="M32" s="181" t="s">
        <v>388</v>
      </c>
      <c r="N32" s="181" t="s">
        <v>360</v>
      </c>
      <c r="O32" s="181" t="s">
        <v>72</v>
      </c>
    </row>
    <row r="33" spans="1:15" ht="15.75" x14ac:dyDescent="0.25">
      <c r="A33" s="459"/>
      <c r="B33" s="462"/>
      <c r="C33" s="446" t="s">
        <v>402</v>
      </c>
      <c r="D33" s="197" t="s">
        <v>423</v>
      </c>
      <c r="E33" s="236" t="s">
        <v>424</v>
      </c>
      <c r="F33" s="235">
        <v>2</v>
      </c>
      <c r="G33" s="235" t="s">
        <v>3</v>
      </c>
      <c r="H33" s="232">
        <v>2</v>
      </c>
      <c r="I33" s="232"/>
      <c r="J33" s="210" t="s">
        <v>74</v>
      </c>
      <c r="K33" s="248">
        <v>39</v>
      </c>
      <c r="L33" s="181" t="s">
        <v>54</v>
      </c>
      <c r="M33" s="181" t="s">
        <v>388</v>
      </c>
      <c r="N33" s="231" t="s">
        <v>74</v>
      </c>
      <c r="O33" s="181" t="s">
        <v>356</v>
      </c>
    </row>
    <row r="34" spans="1:15" ht="15.75" x14ac:dyDescent="0.25">
      <c r="A34" s="459"/>
      <c r="B34" s="462"/>
      <c r="C34" s="446"/>
      <c r="D34" s="467" t="s">
        <v>425</v>
      </c>
      <c r="E34" s="232" t="s">
        <v>426</v>
      </c>
      <c r="F34" s="235">
        <v>2</v>
      </c>
      <c r="G34" s="235" t="s">
        <v>4</v>
      </c>
      <c r="H34" s="464">
        <v>2</v>
      </c>
      <c r="I34" s="464"/>
      <c r="J34" s="456" t="s">
        <v>71</v>
      </c>
      <c r="K34" s="248">
        <v>46</v>
      </c>
      <c r="L34" s="446" t="s">
        <v>38</v>
      </c>
      <c r="M34" s="446" t="s">
        <v>36</v>
      </c>
      <c r="N34" s="475" t="s">
        <v>572</v>
      </c>
      <c r="O34" s="446" t="s">
        <v>359</v>
      </c>
    </row>
    <row r="35" spans="1:15" ht="15.75" x14ac:dyDescent="0.25">
      <c r="A35" s="459"/>
      <c r="B35" s="462"/>
      <c r="C35" s="446"/>
      <c r="D35" s="467"/>
      <c r="E35" s="224" t="s">
        <v>427</v>
      </c>
      <c r="F35" s="235"/>
      <c r="G35" s="235" t="s">
        <v>407</v>
      </c>
      <c r="H35" s="464"/>
      <c r="I35" s="464"/>
      <c r="J35" s="456"/>
      <c r="K35" s="248">
        <v>3</v>
      </c>
      <c r="L35" s="446"/>
      <c r="M35" s="446"/>
      <c r="N35" s="475"/>
      <c r="O35" s="446"/>
    </row>
    <row r="36" spans="1:15" ht="15.75" x14ac:dyDescent="0.25">
      <c r="A36" s="459"/>
      <c r="B36" s="462"/>
      <c r="C36" s="446"/>
      <c r="D36" s="206" t="s">
        <v>428</v>
      </c>
      <c r="E36" s="232" t="s">
        <v>429</v>
      </c>
      <c r="F36" s="235">
        <v>6</v>
      </c>
      <c r="G36" s="458" t="s">
        <v>5</v>
      </c>
      <c r="H36" s="458">
        <v>2</v>
      </c>
      <c r="I36" s="458"/>
      <c r="J36" s="449" t="s">
        <v>430</v>
      </c>
      <c r="K36" s="248">
        <v>38</v>
      </c>
      <c r="L36" s="446" t="s">
        <v>54</v>
      </c>
      <c r="M36" s="446" t="s">
        <v>388</v>
      </c>
      <c r="N36" s="446" t="s">
        <v>231</v>
      </c>
      <c r="O36" s="446" t="s">
        <v>387</v>
      </c>
    </row>
    <row r="37" spans="1:15" ht="15.75" x14ac:dyDescent="0.25">
      <c r="A37" s="459"/>
      <c r="B37" s="462"/>
      <c r="C37" s="446"/>
      <c r="D37" s="194" t="s">
        <v>431</v>
      </c>
      <c r="E37" s="224" t="s">
        <v>432</v>
      </c>
      <c r="F37" s="235"/>
      <c r="G37" s="458"/>
      <c r="H37" s="458"/>
      <c r="I37" s="458"/>
      <c r="J37" s="449"/>
      <c r="K37" s="248">
        <v>1</v>
      </c>
      <c r="L37" s="446"/>
      <c r="M37" s="446"/>
      <c r="N37" s="446"/>
      <c r="O37" s="446"/>
    </row>
    <row r="38" spans="1:15" ht="15.75" x14ac:dyDescent="0.25">
      <c r="A38" s="459"/>
      <c r="B38" s="462"/>
      <c r="C38" s="446"/>
      <c r="D38" s="206" t="s">
        <v>428</v>
      </c>
      <c r="E38" s="232" t="s">
        <v>429</v>
      </c>
      <c r="F38" s="235">
        <v>6</v>
      </c>
      <c r="G38" s="235" t="s">
        <v>6</v>
      </c>
      <c r="H38" s="235">
        <v>2</v>
      </c>
      <c r="I38" s="235"/>
      <c r="J38" s="17" t="s">
        <v>524</v>
      </c>
      <c r="K38" s="248">
        <v>28</v>
      </c>
      <c r="L38" s="181" t="s">
        <v>405</v>
      </c>
      <c r="M38" s="181" t="s">
        <v>406</v>
      </c>
      <c r="N38" s="181" t="s">
        <v>524</v>
      </c>
      <c r="O38" s="181" t="s">
        <v>357</v>
      </c>
    </row>
    <row r="39" spans="1:15" ht="15.75" x14ac:dyDescent="0.25">
      <c r="A39" s="17"/>
      <c r="B39" s="17"/>
      <c r="C39" s="17"/>
      <c r="D39" s="206"/>
      <c r="E39" s="232"/>
      <c r="F39" s="235"/>
      <c r="G39" s="235"/>
      <c r="H39" s="235"/>
      <c r="I39" s="235"/>
      <c r="J39" s="250"/>
      <c r="K39" s="248"/>
      <c r="L39" s="181"/>
      <c r="M39" s="181"/>
      <c r="N39" s="181"/>
      <c r="O39" s="181"/>
    </row>
    <row r="40" spans="1:15" ht="15.75" x14ac:dyDescent="0.25">
      <c r="A40" s="459" t="s">
        <v>347</v>
      </c>
      <c r="B40" s="462">
        <v>42900</v>
      </c>
      <c r="C40" s="462" t="s">
        <v>381</v>
      </c>
      <c r="D40" s="197" t="s">
        <v>433</v>
      </c>
      <c r="E40" s="232" t="s">
        <v>434</v>
      </c>
      <c r="F40" s="235">
        <v>4</v>
      </c>
      <c r="G40" s="235" t="s">
        <v>4</v>
      </c>
      <c r="H40" s="464">
        <v>2</v>
      </c>
      <c r="I40" s="464"/>
      <c r="J40" s="466" t="s">
        <v>232</v>
      </c>
      <c r="K40" s="248">
        <v>29</v>
      </c>
      <c r="L40" s="446" t="s">
        <v>54</v>
      </c>
      <c r="M40" s="446" t="s">
        <v>388</v>
      </c>
      <c r="N40" s="446" t="s">
        <v>232</v>
      </c>
      <c r="O40" s="446" t="s">
        <v>415</v>
      </c>
    </row>
    <row r="41" spans="1:15" ht="30" x14ac:dyDescent="0.25">
      <c r="A41" s="459"/>
      <c r="B41" s="462"/>
      <c r="C41" s="462"/>
      <c r="D41" s="197" t="s">
        <v>433</v>
      </c>
      <c r="E41" s="238" t="s">
        <v>435</v>
      </c>
      <c r="F41" s="238">
        <v>5</v>
      </c>
      <c r="G41" s="235" t="s">
        <v>436</v>
      </c>
      <c r="H41" s="464"/>
      <c r="I41" s="464"/>
      <c r="J41" s="466"/>
      <c r="K41" s="245">
        <v>3</v>
      </c>
      <c r="L41" s="446"/>
      <c r="M41" s="446"/>
      <c r="N41" s="446"/>
      <c r="O41" s="446"/>
    </row>
    <row r="42" spans="1:15" ht="15.75" x14ac:dyDescent="0.25">
      <c r="A42" s="459"/>
      <c r="B42" s="462"/>
      <c r="C42" s="462"/>
      <c r="D42" s="197" t="s">
        <v>433</v>
      </c>
      <c r="E42" s="224" t="s">
        <v>437</v>
      </c>
      <c r="F42" s="238"/>
      <c r="G42" s="246" t="s">
        <v>3</v>
      </c>
      <c r="H42" s="464"/>
      <c r="I42" s="464"/>
      <c r="J42" s="466"/>
      <c r="K42" s="248">
        <v>1</v>
      </c>
      <c r="L42" s="446"/>
      <c r="M42" s="446"/>
      <c r="N42" s="446"/>
      <c r="O42" s="446"/>
    </row>
    <row r="43" spans="1:15" ht="15.75" x14ac:dyDescent="0.25">
      <c r="A43" s="459"/>
      <c r="B43" s="462"/>
      <c r="C43" s="462"/>
      <c r="D43" s="197" t="s">
        <v>295</v>
      </c>
      <c r="E43" s="232" t="s">
        <v>438</v>
      </c>
      <c r="F43" s="458">
        <v>2</v>
      </c>
      <c r="G43" s="235" t="s">
        <v>3</v>
      </c>
      <c r="H43" s="457">
        <v>2</v>
      </c>
      <c r="I43" s="457"/>
      <c r="J43" s="466" t="s">
        <v>355</v>
      </c>
      <c r="K43" s="248">
        <v>39</v>
      </c>
      <c r="L43" s="446" t="s">
        <v>405</v>
      </c>
      <c r="M43" s="446" t="s">
        <v>406</v>
      </c>
      <c r="N43" s="446" t="s">
        <v>355</v>
      </c>
      <c r="O43" s="446" t="s">
        <v>354</v>
      </c>
    </row>
    <row r="44" spans="1:15" ht="15.75" x14ac:dyDescent="0.25">
      <c r="A44" s="459"/>
      <c r="B44" s="462"/>
      <c r="C44" s="462"/>
      <c r="D44" s="197" t="s">
        <v>295</v>
      </c>
      <c r="E44" s="224" t="s">
        <v>294</v>
      </c>
      <c r="F44" s="458"/>
      <c r="G44" s="235" t="s">
        <v>3</v>
      </c>
      <c r="H44" s="457"/>
      <c r="I44" s="457"/>
      <c r="J44" s="466"/>
      <c r="K44" s="248">
        <v>2</v>
      </c>
      <c r="L44" s="446"/>
      <c r="M44" s="446"/>
      <c r="N44" s="446"/>
      <c r="O44" s="446"/>
    </row>
    <row r="45" spans="1:15" ht="15.75" x14ac:dyDescent="0.25">
      <c r="A45" s="459"/>
      <c r="B45" s="462"/>
      <c r="C45" s="462"/>
      <c r="D45" s="197" t="s">
        <v>295</v>
      </c>
      <c r="E45" s="232"/>
      <c r="F45" s="458"/>
      <c r="G45" s="235" t="s">
        <v>407</v>
      </c>
      <c r="H45" s="457"/>
      <c r="I45" s="457"/>
      <c r="J45" s="466"/>
      <c r="K45" s="248">
        <v>1</v>
      </c>
      <c r="L45" s="446"/>
      <c r="M45" s="181"/>
      <c r="N45" s="446"/>
      <c r="O45" s="446"/>
    </row>
    <row r="46" spans="1:15" ht="15.75" x14ac:dyDescent="0.25">
      <c r="A46" s="459"/>
      <c r="B46" s="462"/>
      <c r="C46" s="462"/>
      <c r="D46" s="197" t="s">
        <v>295</v>
      </c>
      <c r="E46" s="232" t="s">
        <v>439</v>
      </c>
      <c r="F46" s="458"/>
      <c r="G46" s="235" t="s">
        <v>4</v>
      </c>
      <c r="H46" s="457"/>
      <c r="I46" s="457"/>
      <c r="J46" s="466"/>
      <c r="K46" s="248">
        <v>46</v>
      </c>
      <c r="L46" s="181" t="s">
        <v>38</v>
      </c>
      <c r="M46" s="181" t="s">
        <v>36</v>
      </c>
      <c r="N46" s="181" t="s">
        <v>229</v>
      </c>
      <c r="O46" s="181" t="s">
        <v>361</v>
      </c>
    </row>
    <row r="47" spans="1:15" ht="15.75" x14ac:dyDescent="0.25">
      <c r="A47" s="459"/>
      <c r="B47" s="462"/>
      <c r="C47" s="462"/>
      <c r="D47" s="197" t="s">
        <v>322</v>
      </c>
      <c r="E47" s="232" t="s">
        <v>440</v>
      </c>
      <c r="F47" s="235">
        <v>2</v>
      </c>
      <c r="G47" s="235" t="s">
        <v>5</v>
      </c>
      <c r="H47" s="232">
        <v>2</v>
      </c>
      <c r="I47" s="232"/>
      <c r="J47" s="251" t="str">
        <f>[1]Pengampu!$AA$41</f>
        <v>Dr. Ratna Wardani, M.T.</v>
      </c>
      <c r="K47" s="248">
        <v>43</v>
      </c>
      <c r="L47" s="181" t="s">
        <v>383</v>
      </c>
      <c r="M47" s="181" t="s">
        <v>384</v>
      </c>
      <c r="N47" s="181" t="s">
        <v>363</v>
      </c>
      <c r="O47" s="181" t="s">
        <v>365</v>
      </c>
    </row>
    <row r="48" spans="1:15" ht="15.75" x14ac:dyDescent="0.25">
      <c r="A48" s="459"/>
      <c r="B48" s="462"/>
      <c r="C48" s="498" t="s">
        <v>391</v>
      </c>
      <c r="D48" s="468" t="s">
        <v>268</v>
      </c>
      <c r="E48" s="478" t="s">
        <v>441</v>
      </c>
      <c r="F48" s="234">
        <v>6</v>
      </c>
      <c r="G48" s="234" t="s">
        <v>3</v>
      </c>
      <c r="H48" s="479">
        <v>2</v>
      </c>
      <c r="I48" s="479"/>
      <c r="J48" s="480" t="s">
        <v>442</v>
      </c>
      <c r="K48" s="248">
        <v>40</v>
      </c>
      <c r="L48" s="446" t="s">
        <v>54</v>
      </c>
      <c r="M48" s="446" t="s">
        <v>388</v>
      </c>
      <c r="N48" s="446" t="s">
        <v>514</v>
      </c>
      <c r="O48" s="446" t="s">
        <v>365</v>
      </c>
    </row>
    <row r="49" spans="1:15" ht="15.75" x14ac:dyDescent="0.25">
      <c r="A49" s="459"/>
      <c r="B49" s="462"/>
      <c r="C49" s="499"/>
      <c r="D49" s="468"/>
      <c r="E49" s="478"/>
      <c r="F49" s="239">
        <v>6</v>
      </c>
      <c r="G49" s="233" t="s">
        <v>407</v>
      </c>
      <c r="H49" s="479"/>
      <c r="I49" s="479"/>
      <c r="J49" s="480"/>
      <c r="K49" s="248"/>
      <c r="L49" s="446"/>
      <c r="M49" s="446"/>
      <c r="N49" s="446"/>
      <c r="O49" s="446"/>
    </row>
    <row r="50" spans="1:15" ht="15.75" x14ac:dyDescent="0.25">
      <c r="A50" s="459"/>
      <c r="B50" s="462"/>
      <c r="C50" s="499"/>
      <c r="D50" s="468"/>
      <c r="E50" s="478"/>
      <c r="F50" s="234">
        <v>4</v>
      </c>
      <c r="G50" s="455" t="s">
        <v>5</v>
      </c>
      <c r="H50" s="479"/>
      <c r="I50" s="233"/>
      <c r="J50" s="481" t="s">
        <v>443</v>
      </c>
      <c r="K50" s="248">
        <v>39</v>
      </c>
      <c r="L50" s="446" t="s">
        <v>383</v>
      </c>
      <c r="M50" s="446" t="s">
        <v>384</v>
      </c>
      <c r="N50" s="491" t="s">
        <v>75</v>
      </c>
      <c r="O50" s="491" t="s">
        <v>230</v>
      </c>
    </row>
    <row r="51" spans="1:15" ht="15.75" x14ac:dyDescent="0.25">
      <c r="A51" s="459"/>
      <c r="B51" s="462"/>
      <c r="C51" s="500"/>
      <c r="D51" s="468"/>
      <c r="E51" s="229" t="s">
        <v>267</v>
      </c>
      <c r="F51" s="234"/>
      <c r="G51" s="455"/>
      <c r="H51" s="479"/>
      <c r="I51" s="233"/>
      <c r="J51" s="481"/>
      <c r="K51" s="248">
        <v>5</v>
      </c>
      <c r="L51" s="446"/>
      <c r="M51" s="446"/>
      <c r="N51" s="493"/>
      <c r="O51" s="493"/>
    </row>
    <row r="52" spans="1:15" ht="15.75" x14ac:dyDescent="0.25">
      <c r="A52" s="459"/>
      <c r="B52" s="462"/>
      <c r="C52" s="495" t="s">
        <v>418</v>
      </c>
      <c r="D52" s="206" t="s">
        <v>444</v>
      </c>
      <c r="E52" s="232" t="s">
        <v>445</v>
      </c>
      <c r="F52" s="235">
        <v>6</v>
      </c>
      <c r="G52" s="235" t="s">
        <v>5</v>
      </c>
      <c r="H52" s="458">
        <v>2</v>
      </c>
      <c r="I52" s="458"/>
      <c r="J52" s="466" t="s">
        <v>362</v>
      </c>
      <c r="K52" s="248">
        <v>38</v>
      </c>
      <c r="L52" s="446" t="s">
        <v>38</v>
      </c>
      <c r="M52" s="446" t="s">
        <v>36</v>
      </c>
      <c r="N52" s="446" t="s">
        <v>362</v>
      </c>
      <c r="O52" s="446" t="s">
        <v>232</v>
      </c>
    </row>
    <row r="53" spans="1:15" ht="15.75" x14ac:dyDescent="0.25">
      <c r="A53" s="459"/>
      <c r="B53" s="462"/>
      <c r="C53" s="496"/>
      <c r="D53" s="194" t="s">
        <v>446</v>
      </c>
      <c r="E53" s="224" t="s">
        <v>447</v>
      </c>
      <c r="F53" s="235"/>
      <c r="G53" s="235" t="s">
        <v>5</v>
      </c>
      <c r="H53" s="458"/>
      <c r="I53" s="458"/>
      <c r="J53" s="466"/>
      <c r="K53" s="248">
        <v>4</v>
      </c>
      <c r="L53" s="446"/>
      <c r="M53" s="446"/>
      <c r="N53" s="446"/>
      <c r="O53" s="446"/>
    </row>
    <row r="54" spans="1:15" ht="15.75" x14ac:dyDescent="0.25">
      <c r="A54" s="459"/>
      <c r="B54" s="462"/>
      <c r="C54" s="497"/>
      <c r="D54" s="206" t="s">
        <v>444</v>
      </c>
      <c r="E54" s="232" t="s">
        <v>445</v>
      </c>
      <c r="F54" s="235">
        <v>6</v>
      </c>
      <c r="G54" s="235" t="s">
        <v>6</v>
      </c>
      <c r="H54" s="458"/>
      <c r="I54" s="458"/>
      <c r="J54" s="466"/>
      <c r="K54" s="248">
        <v>28</v>
      </c>
      <c r="L54" s="181" t="s">
        <v>405</v>
      </c>
      <c r="M54" s="181" t="s">
        <v>406</v>
      </c>
      <c r="N54" s="181" t="s">
        <v>363</v>
      </c>
      <c r="O54" s="231" t="s">
        <v>74</v>
      </c>
    </row>
    <row r="55" spans="1:15" ht="15.75" x14ac:dyDescent="0.25">
      <c r="A55" s="459"/>
      <c r="B55" s="462"/>
      <c r="C55" s="446" t="s">
        <v>402</v>
      </c>
      <c r="D55" s="189" t="s">
        <v>297</v>
      </c>
      <c r="E55" s="232" t="s">
        <v>448</v>
      </c>
      <c r="F55" s="235">
        <v>4</v>
      </c>
      <c r="G55" s="458" t="s">
        <v>3</v>
      </c>
      <c r="H55" s="236">
        <v>2</v>
      </c>
      <c r="I55" s="464"/>
      <c r="J55" s="465" t="s">
        <v>354</v>
      </c>
      <c r="K55" s="248">
        <v>35</v>
      </c>
      <c r="L55" s="446" t="s">
        <v>54</v>
      </c>
      <c r="M55" s="446" t="s">
        <v>388</v>
      </c>
      <c r="N55" s="446" t="s">
        <v>354</v>
      </c>
      <c r="O55" s="446" t="s">
        <v>365</v>
      </c>
    </row>
    <row r="56" spans="1:15" ht="15.75" x14ac:dyDescent="0.25">
      <c r="A56" s="459"/>
      <c r="B56" s="462"/>
      <c r="C56" s="446"/>
      <c r="D56" s="189" t="s">
        <v>297</v>
      </c>
      <c r="E56" s="224" t="s">
        <v>296</v>
      </c>
      <c r="F56" s="235"/>
      <c r="G56" s="458"/>
      <c r="H56" s="236"/>
      <c r="I56" s="464"/>
      <c r="J56" s="465"/>
      <c r="K56" s="248">
        <v>3</v>
      </c>
      <c r="L56" s="446"/>
      <c r="M56" s="446"/>
      <c r="N56" s="446"/>
      <c r="O56" s="446"/>
    </row>
    <row r="57" spans="1:15" ht="15.75" x14ac:dyDescent="0.25">
      <c r="A57" s="223"/>
      <c r="B57" s="222"/>
      <c r="C57" s="223"/>
      <c r="D57" s="206"/>
      <c r="E57" s="232"/>
      <c r="F57" s="235"/>
      <c r="G57" s="235"/>
      <c r="H57" s="235"/>
      <c r="I57" s="235"/>
      <c r="J57" s="250"/>
      <c r="K57" s="248"/>
      <c r="L57" s="181"/>
      <c r="M57" s="181"/>
      <c r="N57" s="181"/>
      <c r="O57" s="181"/>
    </row>
    <row r="58" spans="1:15" ht="15.75" x14ac:dyDescent="0.25">
      <c r="A58" s="459" t="s">
        <v>32</v>
      </c>
      <c r="B58" s="462">
        <v>42901</v>
      </c>
      <c r="C58" s="462" t="s">
        <v>381</v>
      </c>
      <c r="D58" s="473" t="s">
        <v>449</v>
      </c>
      <c r="E58" s="236" t="s">
        <v>450</v>
      </c>
      <c r="F58" s="235">
        <v>2</v>
      </c>
      <c r="G58" s="458" t="s">
        <v>3</v>
      </c>
      <c r="H58" s="457">
        <v>2</v>
      </c>
      <c r="I58" s="457"/>
      <c r="J58" s="474" t="s">
        <v>573</v>
      </c>
      <c r="K58" s="248">
        <v>39</v>
      </c>
      <c r="L58" s="446" t="s">
        <v>54</v>
      </c>
      <c r="M58" s="446" t="s">
        <v>388</v>
      </c>
      <c r="N58" s="446" t="s">
        <v>573</v>
      </c>
      <c r="O58" s="446" t="s">
        <v>358</v>
      </c>
    </row>
    <row r="59" spans="1:15" ht="15.75" x14ac:dyDescent="0.25">
      <c r="A59" s="459"/>
      <c r="B59" s="462"/>
      <c r="C59" s="462"/>
      <c r="D59" s="473"/>
      <c r="E59" s="224" t="s">
        <v>286</v>
      </c>
      <c r="F59" s="235"/>
      <c r="G59" s="458"/>
      <c r="H59" s="457"/>
      <c r="I59" s="457"/>
      <c r="J59" s="474"/>
      <c r="K59" s="249">
        <v>2</v>
      </c>
      <c r="L59" s="446"/>
      <c r="M59" s="446"/>
      <c r="N59" s="446"/>
      <c r="O59" s="446"/>
    </row>
    <row r="60" spans="1:15" ht="15.75" x14ac:dyDescent="0.25">
      <c r="A60" s="459"/>
      <c r="B60" s="462"/>
      <c r="C60" s="462"/>
      <c r="D60" s="197" t="s">
        <v>451</v>
      </c>
      <c r="E60" s="232" t="s">
        <v>452</v>
      </c>
      <c r="F60" s="235">
        <v>2</v>
      </c>
      <c r="G60" s="235" t="s">
        <v>4</v>
      </c>
      <c r="H60" s="236">
        <v>2</v>
      </c>
      <c r="I60" s="236"/>
      <c r="J60" s="210" t="s">
        <v>361</v>
      </c>
      <c r="K60" s="248">
        <v>49</v>
      </c>
      <c r="L60" s="181" t="s">
        <v>383</v>
      </c>
      <c r="M60" s="181" t="s">
        <v>384</v>
      </c>
      <c r="N60" s="181" t="s">
        <v>361</v>
      </c>
      <c r="O60" s="240" t="s">
        <v>572</v>
      </c>
    </row>
    <row r="61" spans="1:15" ht="15.75" x14ac:dyDescent="0.25">
      <c r="A61" s="459"/>
      <c r="B61" s="462"/>
      <c r="C61" s="462"/>
      <c r="D61" s="467" t="s">
        <v>315</v>
      </c>
      <c r="E61" s="232" t="s">
        <v>453</v>
      </c>
      <c r="F61" s="235">
        <v>2</v>
      </c>
      <c r="G61" s="458" t="s">
        <v>5</v>
      </c>
      <c r="H61" s="457">
        <v>2</v>
      </c>
      <c r="I61" s="457"/>
      <c r="J61" s="449" t="s">
        <v>229</v>
      </c>
      <c r="K61" s="248">
        <v>42</v>
      </c>
      <c r="L61" s="446" t="s">
        <v>38</v>
      </c>
      <c r="M61" s="446" t="s">
        <v>36</v>
      </c>
      <c r="N61" s="446" t="s">
        <v>229</v>
      </c>
      <c r="O61" s="460" t="s">
        <v>74</v>
      </c>
    </row>
    <row r="62" spans="1:15" ht="15.75" x14ac:dyDescent="0.25">
      <c r="A62" s="459"/>
      <c r="B62" s="462"/>
      <c r="C62" s="462"/>
      <c r="D62" s="467"/>
      <c r="E62" s="224" t="s">
        <v>314</v>
      </c>
      <c r="F62" s="235"/>
      <c r="G62" s="458"/>
      <c r="H62" s="457"/>
      <c r="I62" s="457"/>
      <c r="J62" s="449"/>
      <c r="K62" s="248">
        <v>1</v>
      </c>
      <c r="L62" s="446"/>
      <c r="M62" s="446"/>
      <c r="N62" s="446"/>
      <c r="O62" s="460"/>
    </row>
    <row r="63" spans="1:15" ht="15.75" x14ac:dyDescent="0.25">
      <c r="A63" s="459"/>
      <c r="B63" s="462"/>
      <c r="C63" s="463" t="s">
        <v>391</v>
      </c>
      <c r="D63" s="468" t="s">
        <v>272</v>
      </c>
      <c r="E63" s="478" t="s">
        <v>454</v>
      </c>
      <c r="F63" s="234">
        <v>6</v>
      </c>
      <c r="G63" s="234" t="s">
        <v>3</v>
      </c>
      <c r="H63" s="479">
        <v>2</v>
      </c>
      <c r="I63" s="479"/>
      <c r="J63" s="480" t="s">
        <v>455</v>
      </c>
      <c r="K63" s="248">
        <v>39</v>
      </c>
      <c r="L63" s="446" t="s">
        <v>383</v>
      </c>
      <c r="M63" s="446" t="s">
        <v>384</v>
      </c>
      <c r="N63" s="446" t="s">
        <v>364</v>
      </c>
      <c r="O63" s="491" t="s">
        <v>354</v>
      </c>
    </row>
    <row r="64" spans="1:15" ht="15.75" x14ac:dyDescent="0.25">
      <c r="A64" s="459"/>
      <c r="B64" s="462"/>
      <c r="C64" s="463"/>
      <c r="D64" s="468"/>
      <c r="E64" s="478"/>
      <c r="F64" s="239">
        <v>6</v>
      </c>
      <c r="G64" s="233" t="s">
        <v>407</v>
      </c>
      <c r="H64" s="479"/>
      <c r="I64" s="479"/>
      <c r="J64" s="480"/>
      <c r="K64" s="248"/>
      <c r="L64" s="446"/>
      <c r="M64" s="446"/>
      <c r="N64" s="446"/>
      <c r="O64" s="493"/>
    </row>
    <row r="65" spans="1:30" ht="15.75" x14ac:dyDescent="0.25">
      <c r="A65" s="459"/>
      <c r="B65" s="462"/>
      <c r="C65" s="495" t="s">
        <v>418</v>
      </c>
      <c r="D65" s="471" t="s">
        <v>496</v>
      </c>
      <c r="E65" s="232" t="s">
        <v>497</v>
      </c>
      <c r="F65" s="230">
        <v>6</v>
      </c>
      <c r="G65" s="235" t="s">
        <v>498</v>
      </c>
      <c r="H65" s="235">
        <v>2</v>
      </c>
      <c r="I65" s="470"/>
      <c r="J65" s="472" t="str">
        <f>[1]Pengampu!$AA$41</f>
        <v>Dr. Ratna Wardani, M.T.</v>
      </c>
      <c r="K65" s="248">
        <v>7</v>
      </c>
      <c r="L65" s="446" t="s">
        <v>388</v>
      </c>
      <c r="M65" s="491"/>
      <c r="N65" s="446" t="s">
        <v>363</v>
      </c>
      <c r="O65" s="491"/>
      <c r="T65" s="208"/>
      <c r="U65" s="9"/>
      <c r="V65" s="9"/>
      <c r="W65" s="494"/>
      <c r="X65" s="9"/>
      <c r="Y65" s="9"/>
      <c r="Z65" s="9"/>
      <c r="AA65" s="490"/>
      <c r="AB65" s="9"/>
      <c r="AC65" s="490"/>
      <c r="AD65" s="9"/>
    </row>
    <row r="66" spans="1:30" ht="15.75" x14ac:dyDescent="0.25">
      <c r="A66" s="459"/>
      <c r="B66" s="462"/>
      <c r="C66" s="496"/>
      <c r="D66" s="471"/>
      <c r="E66" s="224" t="s">
        <v>333</v>
      </c>
      <c r="F66" s="230"/>
      <c r="G66" s="235" t="s">
        <v>5</v>
      </c>
      <c r="H66" s="235"/>
      <c r="I66" s="470"/>
      <c r="J66" s="472"/>
      <c r="K66" s="248">
        <v>1</v>
      </c>
      <c r="L66" s="446"/>
      <c r="M66" s="492"/>
      <c r="N66" s="446"/>
      <c r="O66" s="492"/>
      <c r="T66" s="208"/>
      <c r="U66" s="9"/>
      <c r="V66" s="9"/>
      <c r="W66" s="494"/>
      <c r="X66" s="9"/>
      <c r="Y66" s="9"/>
      <c r="Z66" s="9"/>
      <c r="AA66" s="490"/>
      <c r="AB66" s="9"/>
      <c r="AC66" s="490"/>
      <c r="AD66" s="9"/>
    </row>
    <row r="67" spans="1:30" ht="15.75" x14ac:dyDescent="0.25">
      <c r="A67" s="459"/>
      <c r="B67" s="462"/>
      <c r="C67" s="496"/>
      <c r="D67" s="471"/>
      <c r="E67" s="224" t="s">
        <v>333</v>
      </c>
      <c r="F67" s="230"/>
      <c r="G67" s="235" t="s">
        <v>6</v>
      </c>
      <c r="H67" s="235"/>
      <c r="I67" s="230"/>
      <c r="J67" s="472"/>
      <c r="K67" s="248">
        <v>2</v>
      </c>
      <c r="L67" s="446"/>
      <c r="M67" s="493"/>
      <c r="N67" s="446"/>
      <c r="O67" s="493"/>
      <c r="T67" s="208"/>
      <c r="U67" s="9"/>
      <c r="V67" s="9"/>
      <c r="W67" s="494"/>
      <c r="X67" s="9"/>
      <c r="Y67" s="9"/>
      <c r="Z67" s="9"/>
      <c r="AA67" s="490"/>
      <c r="AB67" s="9"/>
      <c r="AC67" s="490"/>
      <c r="AD67" s="9"/>
    </row>
    <row r="68" spans="1:30" ht="15.75" x14ac:dyDescent="0.25">
      <c r="A68" s="459"/>
      <c r="B68" s="462"/>
      <c r="C68" s="496"/>
      <c r="D68" s="216" t="s">
        <v>500</v>
      </c>
      <c r="E68" s="232" t="s">
        <v>501</v>
      </c>
      <c r="F68" s="235">
        <v>6</v>
      </c>
      <c r="G68" s="235" t="s">
        <v>502</v>
      </c>
      <c r="H68" s="235">
        <v>2</v>
      </c>
      <c r="I68" s="235"/>
      <c r="J68" s="247" t="str">
        <f>[1]Pengampu!$AA$42</f>
        <v>Dr. Eko Marpanaji, M.T</v>
      </c>
      <c r="K68" s="248">
        <v>19</v>
      </c>
      <c r="L68" s="181" t="s">
        <v>54</v>
      </c>
      <c r="M68" s="181"/>
      <c r="N68" s="181" t="s">
        <v>356</v>
      </c>
      <c r="O68" s="181"/>
      <c r="T68" s="208"/>
      <c r="U68" s="9"/>
      <c r="V68" s="9"/>
      <c r="W68" s="208"/>
      <c r="X68" s="9"/>
      <c r="Y68" s="9"/>
      <c r="Z68" s="9"/>
      <c r="AA68" s="253"/>
      <c r="AB68" s="9"/>
      <c r="AC68" s="253"/>
      <c r="AD68" s="9"/>
    </row>
    <row r="69" spans="1:30" ht="15.75" x14ac:dyDescent="0.25">
      <c r="A69" s="459"/>
      <c r="B69" s="462"/>
      <c r="C69" s="496"/>
      <c r="D69" s="216" t="s">
        <v>503</v>
      </c>
      <c r="E69" s="232" t="s">
        <v>504</v>
      </c>
      <c r="F69" s="235">
        <v>6</v>
      </c>
      <c r="G69" s="235" t="s">
        <v>505</v>
      </c>
      <c r="H69" s="235">
        <v>2</v>
      </c>
      <c r="I69" s="458"/>
      <c r="J69" s="472" t="str">
        <f>[1]Pengampu!$AA$43</f>
        <v>Sigit Pambudi, M.Eng.</v>
      </c>
      <c r="K69" s="248">
        <v>15</v>
      </c>
      <c r="L69" s="446" t="s">
        <v>462</v>
      </c>
      <c r="M69" s="446"/>
      <c r="N69" s="446" t="s">
        <v>75</v>
      </c>
      <c r="O69" s="446"/>
      <c r="T69" s="208"/>
      <c r="U69" s="9"/>
      <c r="V69" s="9"/>
      <c r="W69" s="208"/>
      <c r="X69" s="9"/>
      <c r="Y69" s="9"/>
      <c r="Z69" s="9"/>
      <c r="AA69" s="253"/>
      <c r="AB69" s="9"/>
      <c r="AC69" s="253"/>
      <c r="AD69" s="9"/>
    </row>
    <row r="70" spans="1:30" ht="15.75" x14ac:dyDescent="0.25">
      <c r="A70" s="459"/>
      <c r="B70" s="462"/>
      <c r="C70" s="496"/>
      <c r="D70" s="194" t="s">
        <v>506</v>
      </c>
      <c r="E70" s="224" t="s">
        <v>337</v>
      </c>
      <c r="F70" s="235"/>
      <c r="G70" s="235" t="s">
        <v>5</v>
      </c>
      <c r="H70" s="235"/>
      <c r="I70" s="458"/>
      <c r="J70" s="472"/>
      <c r="K70" s="248">
        <v>2</v>
      </c>
      <c r="L70" s="446"/>
      <c r="M70" s="446"/>
      <c r="N70" s="446"/>
      <c r="O70" s="446"/>
      <c r="T70" s="208"/>
      <c r="U70" s="9"/>
      <c r="V70" s="9"/>
      <c r="W70" s="208"/>
      <c r="X70" s="9"/>
      <c r="Y70" s="9"/>
      <c r="Z70" s="9"/>
      <c r="AA70" s="253"/>
      <c r="AB70" s="9"/>
      <c r="AC70" s="253"/>
      <c r="AD70" s="9"/>
    </row>
    <row r="71" spans="1:30" ht="15.75" x14ac:dyDescent="0.25">
      <c r="A71" s="459"/>
      <c r="B71" s="462"/>
      <c r="C71" s="497"/>
      <c r="D71" s="216" t="s">
        <v>507</v>
      </c>
      <c r="E71" s="224" t="s">
        <v>508</v>
      </c>
      <c r="F71" s="235"/>
      <c r="G71" s="235" t="s">
        <v>5</v>
      </c>
      <c r="H71" s="235">
        <v>2</v>
      </c>
      <c r="I71" s="458"/>
      <c r="J71" s="472"/>
      <c r="K71" s="248">
        <v>1</v>
      </c>
      <c r="L71" s="446"/>
      <c r="M71" s="446"/>
      <c r="N71" s="446"/>
      <c r="O71" s="446"/>
      <c r="T71" s="208"/>
      <c r="U71" s="9"/>
      <c r="V71" s="9"/>
      <c r="W71" s="208"/>
      <c r="X71" s="9"/>
      <c r="Y71" s="9"/>
      <c r="Z71" s="9"/>
      <c r="AA71" s="253"/>
      <c r="AB71" s="9"/>
      <c r="AC71" s="253"/>
      <c r="AD71" s="9"/>
    </row>
    <row r="72" spans="1:30" ht="15.75" x14ac:dyDescent="0.25">
      <c r="A72" s="459"/>
      <c r="B72" s="462"/>
      <c r="C72" s="491" t="s">
        <v>402</v>
      </c>
      <c r="D72" s="197" t="s">
        <v>293</v>
      </c>
      <c r="E72" s="232" t="s">
        <v>456</v>
      </c>
      <c r="F72" s="235">
        <v>4</v>
      </c>
      <c r="G72" s="235" t="s">
        <v>4</v>
      </c>
      <c r="H72" s="236">
        <v>2</v>
      </c>
      <c r="I72" s="236"/>
      <c r="J72" s="207" t="s">
        <v>354</v>
      </c>
      <c r="K72" s="248">
        <v>29</v>
      </c>
      <c r="L72" s="181" t="s">
        <v>54</v>
      </c>
      <c r="M72" s="181" t="s">
        <v>388</v>
      </c>
      <c r="N72" s="181" t="s">
        <v>354</v>
      </c>
      <c r="O72" s="181" t="s">
        <v>232</v>
      </c>
      <c r="T72" s="208"/>
      <c r="U72" s="9"/>
      <c r="V72" s="9"/>
      <c r="W72" s="208"/>
      <c r="X72" s="9"/>
      <c r="Y72" s="9"/>
      <c r="Z72" s="9"/>
      <c r="AA72" s="253"/>
      <c r="AB72" s="9"/>
      <c r="AC72" s="253"/>
      <c r="AD72" s="9"/>
    </row>
    <row r="73" spans="1:30" ht="15.75" x14ac:dyDescent="0.25">
      <c r="A73" s="459"/>
      <c r="B73" s="462"/>
      <c r="C73" s="492"/>
      <c r="D73" s="189" t="s">
        <v>459</v>
      </c>
      <c r="E73" s="232" t="s">
        <v>460</v>
      </c>
      <c r="F73" s="458">
        <v>4</v>
      </c>
      <c r="G73" s="246" t="s">
        <v>461</v>
      </c>
      <c r="H73" s="464"/>
      <c r="I73" s="464">
        <v>2</v>
      </c>
      <c r="J73" s="196" t="s">
        <v>356</v>
      </c>
      <c r="K73" s="248"/>
      <c r="L73" s="181" t="s">
        <v>462</v>
      </c>
      <c r="M73" s="181"/>
      <c r="N73" s="181" t="s">
        <v>356</v>
      </c>
      <c r="O73" s="181"/>
    </row>
    <row r="74" spans="1:30" ht="15.75" x14ac:dyDescent="0.25">
      <c r="A74" s="459"/>
      <c r="B74" s="462"/>
      <c r="C74" s="492"/>
      <c r="D74" s="189" t="s">
        <v>463</v>
      </c>
      <c r="E74" s="236" t="s">
        <v>464</v>
      </c>
      <c r="F74" s="458"/>
      <c r="G74" s="246" t="s">
        <v>465</v>
      </c>
      <c r="H74" s="464"/>
      <c r="I74" s="464"/>
      <c r="J74" s="210" t="s">
        <v>361</v>
      </c>
      <c r="K74" s="248"/>
      <c r="L74" s="181" t="s">
        <v>405</v>
      </c>
      <c r="M74" s="181"/>
      <c r="N74" s="181" t="s">
        <v>361</v>
      </c>
      <c r="O74" s="181"/>
    </row>
    <row r="75" spans="1:30" ht="15.75" x14ac:dyDescent="0.25">
      <c r="A75" s="459"/>
      <c r="B75" s="462"/>
      <c r="C75" s="493"/>
      <c r="D75" s="214" t="s">
        <v>466</v>
      </c>
      <c r="E75" s="236" t="s">
        <v>467</v>
      </c>
      <c r="F75" s="458"/>
      <c r="G75" s="246" t="s">
        <v>468</v>
      </c>
      <c r="H75" s="464"/>
      <c r="I75" s="464"/>
      <c r="J75" s="17" t="s">
        <v>354</v>
      </c>
      <c r="K75" s="248"/>
      <c r="L75" s="181" t="s">
        <v>406</v>
      </c>
      <c r="M75" s="181"/>
      <c r="N75" s="276" t="s">
        <v>74</v>
      </c>
      <c r="O75" s="181"/>
    </row>
    <row r="76" spans="1:30" ht="15.75" x14ac:dyDescent="0.25">
      <c r="A76" s="17"/>
      <c r="B76" s="17"/>
      <c r="C76" s="17"/>
      <c r="D76" s="17"/>
      <c r="E76" s="225"/>
      <c r="F76" s="17"/>
      <c r="G76" s="17"/>
      <c r="H76" s="17"/>
      <c r="I76" s="17"/>
      <c r="J76" s="17"/>
      <c r="K76" s="248"/>
      <c r="L76" s="181"/>
      <c r="M76" s="181"/>
      <c r="N76" s="181"/>
      <c r="O76" s="181"/>
    </row>
    <row r="77" spans="1:30" ht="15.75" x14ac:dyDescent="0.25">
      <c r="A77" s="459" t="s">
        <v>44</v>
      </c>
      <c r="B77" s="487">
        <v>42902</v>
      </c>
      <c r="C77" s="462" t="s">
        <v>381</v>
      </c>
      <c r="D77" s="197" t="s">
        <v>290</v>
      </c>
      <c r="E77" s="232" t="s">
        <v>469</v>
      </c>
      <c r="F77" s="235">
        <v>2</v>
      </c>
      <c r="G77" s="458" t="s">
        <v>3</v>
      </c>
      <c r="H77" s="457">
        <v>2</v>
      </c>
      <c r="I77" s="457"/>
      <c r="J77" s="465" t="s">
        <v>232</v>
      </c>
      <c r="K77" s="248">
        <v>39</v>
      </c>
      <c r="L77" s="446" t="s">
        <v>405</v>
      </c>
      <c r="M77" s="446" t="s">
        <v>406</v>
      </c>
      <c r="N77" s="446" t="s">
        <v>232</v>
      </c>
      <c r="O77" s="446" t="s">
        <v>361</v>
      </c>
    </row>
    <row r="78" spans="1:30" ht="15.75" x14ac:dyDescent="0.25">
      <c r="A78" s="459"/>
      <c r="B78" s="488"/>
      <c r="C78" s="462"/>
      <c r="D78" s="197" t="s">
        <v>290</v>
      </c>
      <c r="E78" s="224" t="s">
        <v>289</v>
      </c>
      <c r="F78" s="235"/>
      <c r="G78" s="458"/>
      <c r="H78" s="457"/>
      <c r="I78" s="457"/>
      <c r="J78" s="465"/>
      <c r="K78" s="248">
        <v>2</v>
      </c>
      <c r="L78" s="446"/>
      <c r="M78" s="446"/>
      <c r="N78" s="446"/>
      <c r="O78" s="446"/>
    </row>
    <row r="79" spans="1:30" ht="15.75" x14ac:dyDescent="0.25">
      <c r="A79" s="459"/>
      <c r="B79" s="488"/>
      <c r="C79" s="462"/>
      <c r="D79" s="474" t="s">
        <v>470</v>
      </c>
      <c r="E79" s="475" t="s">
        <v>471</v>
      </c>
      <c r="F79" s="458">
        <v>2</v>
      </c>
      <c r="G79" s="235" t="s">
        <v>4</v>
      </c>
      <c r="H79" s="457"/>
      <c r="I79" s="457"/>
      <c r="J79" s="465"/>
      <c r="K79" s="248">
        <v>51</v>
      </c>
      <c r="L79" s="181" t="s">
        <v>383</v>
      </c>
      <c r="M79" s="181" t="s">
        <v>384</v>
      </c>
      <c r="N79" s="181" t="s">
        <v>72</v>
      </c>
      <c r="O79" s="181" t="s">
        <v>493</v>
      </c>
    </row>
    <row r="80" spans="1:30" ht="15.75" x14ac:dyDescent="0.25">
      <c r="A80" s="459"/>
      <c r="B80" s="488"/>
      <c r="C80" s="462"/>
      <c r="D80" s="474"/>
      <c r="E80" s="475"/>
      <c r="F80" s="458"/>
      <c r="G80" s="235" t="s">
        <v>472</v>
      </c>
      <c r="H80" s="457"/>
      <c r="I80" s="457"/>
      <c r="J80" s="17" t="s">
        <v>365</v>
      </c>
      <c r="K80" s="248">
        <v>19</v>
      </c>
      <c r="L80" s="181" t="s">
        <v>462</v>
      </c>
      <c r="M80" s="181"/>
      <c r="N80" s="181" t="s">
        <v>365</v>
      </c>
      <c r="O80" s="181"/>
    </row>
    <row r="81" spans="1:15" ht="15.75" x14ac:dyDescent="0.25">
      <c r="A81" s="459"/>
      <c r="B81" s="488"/>
      <c r="C81" s="462"/>
      <c r="D81" s="467" t="s">
        <v>324</v>
      </c>
      <c r="E81" s="232" t="s">
        <v>473</v>
      </c>
      <c r="F81" s="235">
        <v>4</v>
      </c>
      <c r="G81" s="458" t="s">
        <v>5</v>
      </c>
      <c r="H81" s="457">
        <v>2</v>
      </c>
      <c r="I81" s="457"/>
      <c r="J81" s="466" t="s">
        <v>415</v>
      </c>
      <c r="K81" s="248">
        <v>41</v>
      </c>
      <c r="L81" s="446" t="s">
        <v>54</v>
      </c>
      <c r="M81" s="446" t="s">
        <v>388</v>
      </c>
      <c r="N81" s="446" t="s">
        <v>415</v>
      </c>
      <c r="O81" s="446" t="s">
        <v>230</v>
      </c>
    </row>
    <row r="82" spans="1:15" ht="15.75" x14ac:dyDescent="0.25">
      <c r="A82" s="459"/>
      <c r="B82" s="488"/>
      <c r="C82" s="462"/>
      <c r="D82" s="467"/>
      <c r="E82" s="224" t="s">
        <v>323</v>
      </c>
      <c r="F82" s="235"/>
      <c r="G82" s="458"/>
      <c r="H82" s="457"/>
      <c r="I82" s="457"/>
      <c r="J82" s="466"/>
      <c r="K82" s="248">
        <v>3</v>
      </c>
      <c r="L82" s="446"/>
      <c r="M82" s="446"/>
      <c r="N82" s="446"/>
      <c r="O82" s="446"/>
    </row>
    <row r="83" spans="1:15" ht="15.75" x14ac:dyDescent="0.25">
      <c r="A83" s="459"/>
      <c r="B83" s="488"/>
      <c r="C83" s="446" t="s">
        <v>418</v>
      </c>
      <c r="D83" s="448" t="s">
        <v>279</v>
      </c>
      <c r="E83" s="236" t="s">
        <v>474</v>
      </c>
      <c r="F83" s="230">
        <v>6</v>
      </c>
      <c r="G83" s="458" t="s">
        <v>3</v>
      </c>
      <c r="H83" s="464">
        <v>2</v>
      </c>
      <c r="I83" s="464" t="s">
        <v>280</v>
      </c>
      <c r="J83" s="465" t="s">
        <v>475</v>
      </c>
      <c r="K83" s="248">
        <v>39</v>
      </c>
      <c r="L83" s="446" t="s">
        <v>38</v>
      </c>
      <c r="M83" s="446" t="s">
        <v>36</v>
      </c>
      <c r="N83" s="446" t="s">
        <v>360</v>
      </c>
      <c r="O83" s="446" t="s">
        <v>387</v>
      </c>
    </row>
    <row r="84" spans="1:15" ht="15.75" x14ac:dyDescent="0.25">
      <c r="A84" s="459"/>
      <c r="B84" s="488"/>
      <c r="C84" s="446"/>
      <c r="D84" s="448"/>
      <c r="E84" s="224" t="s">
        <v>278</v>
      </c>
      <c r="F84" s="230"/>
      <c r="G84" s="458"/>
      <c r="H84" s="464"/>
      <c r="I84" s="464"/>
      <c r="J84" s="465"/>
      <c r="K84" s="248">
        <v>2</v>
      </c>
      <c r="L84" s="446"/>
      <c r="M84" s="446"/>
      <c r="N84" s="446"/>
      <c r="O84" s="446"/>
    </row>
    <row r="85" spans="1:15" ht="15.75" x14ac:dyDescent="0.25">
      <c r="A85" s="459"/>
      <c r="B85" s="488"/>
      <c r="C85" s="446"/>
      <c r="D85" s="448"/>
      <c r="E85" s="232" t="s">
        <v>474</v>
      </c>
      <c r="F85" s="230">
        <v>6</v>
      </c>
      <c r="G85" s="470" t="s">
        <v>5</v>
      </c>
      <c r="H85" s="470">
        <v>2</v>
      </c>
      <c r="I85" s="470"/>
      <c r="J85" s="474" t="s">
        <v>573</v>
      </c>
      <c r="K85" s="248">
        <v>38</v>
      </c>
      <c r="L85" s="446" t="s">
        <v>54</v>
      </c>
      <c r="M85" s="446" t="s">
        <v>388</v>
      </c>
      <c r="N85" s="446" t="s">
        <v>573</v>
      </c>
      <c r="O85" s="446" t="s">
        <v>357</v>
      </c>
    </row>
    <row r="86" spans="1:15" ht="15.75" x14ac:dyDescent="0.25">
      <c r="A86" s="459"/>
      <c r="B86" s="488"/>
      <c r="C86" s="446"/>
      <c r="D86" s="448"/>
      <c r="E86" s="224" t="s">
        <v>278</v>
      </c>
      <c r="F86" s="230"/>
      <c r="G86" s="470"/>
      <c r="H86" s="470"/>
      <c r="I86" s="470"/>
      <c r="J86" s="474"/>
      <c r="K86" s="248">
        <v>1</v>
      </c>
      <c r="L86" s="446"/>
      <c r="M86" s="446"/>
      <c r="N86" s="446"/>
      <c r="O86" s="446"/>
    </row>
    <row r="87" spans="1:15" ht="15.75" x14ac:dyDescent="0.25">
      <c r="A87" s="459"/>
      <c r="B87" s="488"/>
      <c r="C87" s="446"/>
      <c r="D87" s="448"/>
      <c r="E87" s="232" t="s">
        <v>474</v>
      </c>
      <c r="F87" s="230">
        <v>6</v>
      </c>
      <c r="G87" s="470" t="s">
        <v>6</v>
      </c>
      <c r="H87" s="470">
        <v>2</v>
      </c>
      <c r="I87" s="470"/>
      <c r="J87" s="465" t="s">
        <v>475</v>
      </c>
      <c r="K87" s="248">
        <v>28</v>
      </c>
      <c r="L87" s="181" t="s">
        <v>405</v>
      </c>
      <c r="M87" s="181" t="s">
        <v>406</v>
      </c>
      <c r="N87" s="181" t="s">
        <v>232</v>
      </c>
      <c r="O87" s="181" t="s">
        <v>358</v>
      </c>
    </row>
    <row r="88" spans="1:15" ht="15.75" x14ac:dyDescent="0.25">
      <c r="A88" s="459"/>
      <c r="B88" s="488"/>
      <c r="C88" s="446"/>
      <c r="D88" s="448"/>
      <c r="E88" s="224" t="s">
        <v>278</v>
      </c>
      <c r="F88" s="230"/>
      <c r="G88" s="470"/>
      <c r="H88" s="470"/>
      <c r="I88" s="470"/>
      <c r="J88" s="465"/>
      <c r="K88" s="248">
        <v>3</v>
      </c>
      <c r="L88" s="181"/>
      <c r="M88" s="181"/>
      <c r="N88" s="181"/>
      <c r="O88" s="181"/>
    </row>
    <row r="89" spans="1:15" ht="15.75" x14ac:dyDescent="0.25">
      <c r="A89" s="17"/>
      <c r="B89" s="17"/>
      <c r="C89" s="17"/>
      <c r="D89" s="197"/>
      <c r="E89" s="232"/>
      <c r="F89" s="235"/>
      <c r="G89" s="235"/>
      <c r="H89" s="232"/>
      <c r="I89" s="232"/>
      <c r="J89" s="207"/>
      <c r="K89" s="248"/>
      <c r="L89" s="181"/>
      <c r="M89" s="181"/>
      <c r="N89" s="181"/>
      <c r="O89" s="181"/>
    </row>
    <row r="90" spans="1:15" ht="15.75" x14ac:dyDescent="0.25">
      <c r="A90" s="459" t="s">
        <v>48</v>
      </c>
      <c r="B90" s="462">
        <v>42905</v>
      </c>
      <c r="C90" s="462" t="s">
        <v>381</v>
      </c>
      <c r="D90" s="189" t="s">
        <v>480</v>
      </c>
      <c r="E90" s="232" t="s">
        <v>481</v>
      </c>
      <c r="F90" s="235">
        <v>4</v>
      </c>
      <c r="G90" s="246" t="s">
        <v>461</v>
      </c>
      <c r="H90" s="464"/>
      <c r="I90" s="464">
        <v>2</v>
      </c>
      <c r="J90" s="210" t="s">
        <v>72</v>
      </c>
      <c r="K90" s="248"/>
      <c r="L90" s="181" t="s">
        <v>462</v>
      </c>
      <c r="M90" s="181"/>
      <c r="N90" s="181" t="s">
        <v>72</v>
      </c>
      <c r="O90" s="181"/>
    </row>
    <row r="91" spans="1:15" ht="15.75" x14ac:dyDescent="0.25">
      <c r="A91" s="459"/>
      <c r="B91" s="462"/>
      <c r="C91" s="462"/>
      <c r="D91" s="189" t="s">
        <v>482</v>
      </c>
      <c r="E91" s="232" t="s">
        <v>483</v>
      </c>
      <c r="F91" s="235">
        <v>4</v>
      </c>
      <c r="G91" s="246" t="s">
        <v>465</v>
      </c>
      <c r="H91" s="464"/>
      <c r="I91" s="464"/>
      <c r="J91" s="210" t="s">
        <v>361</v>
      </c>
      <c r="K91" s="248"/>
      <c r="L91" s="181" t="s">
        <v>484</v>
      </c>
      <c r="M91" s="181"/>
      <c r="N91" s="181" t="s">
        <v>361</v>
      </c>
      <c r="O91" s="181"/>
    </row>
    <row r="92" spans="1:15" ht="15.75" x14ac:dyDescent="0.25">
      <c r="A92" s="459"/>
      <c r="B92" s="462"/>
      <c r="C92" s="462"/>
      <c r="D92" s="189" t="s">
        <v>485</v>
      </c>
      <c r="E92" s="236" t="s">
        <v>486</v>
      </c>
      <c r="F92" s="235">
        <v>4</v>
      </c>
      <c r="G92" s="246" t="s">
        <v>468</v>
      </c>
      <c r="H92" s="464"/>
      <c r="I92" s="464"/>
      <c r="J92" s="254" t="s">
        <v>230</v>
      </c>
      <c r="K92" s="248"/>
      <c r="L92" s="181" t="s">
        <v>406</v>
      </c>
      <c r="M92" s="181"/>
      <c r="N92" s="181" t="s">
        <v>230</v>
      </c>
      <c r="O92" s="181"/>
    </row>
    <row r="93" spans="1:15" ht="15.75" x14ac:dyDescent="0.25">
      <c r="A93" s="459"/>
      <c r="B93" s="462"/>
      <c r="C93" s="462"/>
      <c r="D93" s="467" t="s">
        <v>487</v>
      </c>
      <c r="E93" s="457" t="s">
        <v>488</v>
      </c>
      <c r="F93" s="235">
        <v>4</v>
      </c>
      <c r="G93" s="235" t="s">
        <v>5</v>
      </c>
      <c r="H93" s="232">
        <v>2</v>
      </c>
      <c r="I93" s="232"/>
      <c r="J93" s="17" t="s">
        <v>524</v>
      </c>
      <c r="K93" s="248">
        <v>42</v>
      </c>
      <c r="L93" s="181" t="s">
        <v>383</v>
      </c>
      <c r="M93" s="181" t="s">
        <v>384</v>
      </c>
      <c r="N93" s="181" t="s">
        <v>524</v>
      </c>
      <c r="O93" s="256" t="s">
        <v>355</v>
      </c>
    </row>
    <row r="94" spans="1:15" ht="30" x14ac:dyDescent="0.25">
      <c r="A94" s="459"/>
      <c r="B94" s="462"/>
      <c r="C94" s="462"/>
      <c r="D94" s="467"/>
      <c r="E94" s="457"/>
      <c r="F94" s="236">
        <v>5</v>
      </c>
      <c r="G94" s="235" t="s">
        <v>489</v>
      </c>
      <c r="H94" s="236">
        <v>2</v>
      </c>
      <c r="I94" s="236"/>
      <c r="J94" s="255" t="s">
        <v>490</v>
      </c>
      <c r="K94" s="248">
        <v>4</v>
      </c>
      <c r="L94" s="181"/>
      <c r="M94" s="181"/>
      <c r="N94" s="181"/>
      <c r="O94" s="181"/>
    </row>
    <row r="95" spans="1:15" ht="15.75" x14ac:dyDescent="0.25">
      <c r="A95" s="459"/>
      <c r="B95" s="462"/>
      <c r="C95" s="462"/>
      <c r="D95" s="197" t="s">
        <v>285</v>
      </c>
      <c r="E95" s="232" t="s">
        <v>491</v>
      </c>
      <c r="F95" s="235">
        <v>2</v>
      </c>
      <c r="G95" s="235" t="s">
        <v>3</v>
      </c>
      <c r="H95" s="232">
        <v>2</v>
      </c>
      <c r="I95" s="232"/>
      <c r="J95" s="194" t="s">
        <v>573</v>
      </c>
      <c r="K95" s="248">
        <v>39</v>
      </c>
      <c r="L95" s="181" t="s">
        <v>54</v>
      </c>
      <c r="M95" s="181" t="s">
        <v>388</v>
      </c>
      <c r="N95" s="181" t="s">
        <v>573</v>
      </c>
      <c r="O95" s="181" t="s">
        <v>359</v>
      </c>
    </row>
    <row r="96" spans="1:15" ht="15.75" x14ac:dyDescent="0.25">
      <c r="A96" s="459"/>
      <c r="B96" s="462"/>
      <c r="C96" s="462"/>
      <c r="D96" s="467" t="s">
        <v>318</v>
      </c>
      <c r="E96" s="232" t="s">
        <v>492</v>
      </c>
      <c r="F96" s="215">
        <v>2</v>
      </c>
      <c r="G96" s="215" t="s">
        <v>5</v>
      </c>
      <c r="H96" s="232">
        <v>2</v>
      </c>
      <c r="I96" s="457"/>
      <c r="J96" s="465" t="s">
        <v>493</v>
      </c>
      <c r="K96" s="248">
        <v>42</v>
      </c>
      <c r="L96" s="181" t="s">
        <v>38</v>
      </c>
      <c r="M96" s="181" t="s">
        <v>36</v>
      </c>
      <c r="N96" s="181" t="s">
        <v>493</v>
      </c>
      <c r="O96" s="181" t="s">
        <v>75</v>
      </c>
    </row>
    <row r="97" spans="1:17" ht="15.75" x14ac:dyDescent="0.25">
      <c r="A97" s="459"/>
      <c r="B97" s="462"/>
      <c r="C97" s="462"/>
      <c r="D97" s="467"/>
      <c r="E97" s="224" t="s">
        <v>317</v>
      </c>
      <c r="F97" s="215"/>
      <c r="G97" s="215"/>
      <c r="H97" s="232"/>
      <c r="I97" s="457"/>
      <c r="J97" s="465"/>
      <c r="K97" s="248">
        <v>3</v>
      </c>
      <c r="L97" s="181"/>
      <c r="M97" s="181"/>
      <c r="N97" s="181"/>
      <c r="O97" s="181"/>
    </row>
    <row r="98" spans="1:17" ht="15.75" x14ac:dyDescent="0.25">
      <c r="A98" s="459"/>
      <c r="B98" s="462"/>
      <c r="C98" s="446" t="s">
        <v>418</v>
      </c>
      <c r="D98" s="195" t="s">
        <v>494</v>
      </c>
      <c r="E98" s="232" t="s">
        <v>495</v>
      </c>
      <c r="F98" s="235">
        <v>2</v>
      </c>
      <c r="G98" s="235" t="s">
        <v>4</v>
      </c>
      <c r="H98" s="236">
        <v>2</v>
      </c>
      <c r="I98" s="236"/>
      <c r="J98" s="17" t="s">
        <v>359</v>
      </c>
      <c r="K98" s="248">
        <v>46</v>
      </c>
      <c r="L98" s="181" t="s">
        <v>383</v>
      </c>
      <c r="M98" s="181" t="s">
        <v>384</v>
      </c>
      <c r="N98" s="181" t="s">
        <v>359</v>
      </c>
      <c r="O98" s="181" t="s">
        <v>231</v>
      </c>
      <c r="Q98" s="181"/>
    </row>
    <row r="99" spans="1:17" ht="15.75" x14ac:dyDescent="0.25">
      <c r="A99" s="459"/>
      <c r="B99" s="462"/>
      <c r="C99" s="446"/>
      <c r="D99" s="472" t="s">
        <v>276</v>
      </c>
      <c r="E99" s="236" t="s">
        <v>458</v>
      </c>
      <c r="F99" s="235">
        <v>6</v>
      </c>
      <c r="G99" s="235" t="s">
        <v>3</v>
      </c>
      <c r="H99" s="232">
        <v>3</v>
      </c>
      <c r="I99" s="457"/>
      <c r="J99" s="484" t="s">
        <v>355</v>
      </c>
      <c r="K99" s="248">
        <v>39</v>
      </c>
      <c r="L99" s="181" t="s">
        <v>405</v>
      </c>
      <c r="M99" s="181" t="s">
        <v>406</v>
      </c>
      <c r="N99" s="491" t="s">
        <v>355</v>
      </c>
      <c r="O99" s="181" t="s">
        <v>365</v>
      </c>
    </row>
    <row r="100" spans="1:17" ht="15.75" x14ac:dyDescent="0.25">
      <c r="A100" s="459"/>
      <c r="B100" s="462"/>
      <c r="C100" s="446"/>
      <c r="D100" s="472"/>
      <c r="E100" s="224" t="s">
        <v>275</v>
      </c>
      <c r="F100" s="235"/>
      <c r="G100" s="235" t="s">
        <v>3</v>
      </c>
      <c r="H100" s="232"/>
      <c r="I100" s="457"/>
      <c r="J100" s="485"/>
      <c r="K100" s="248">
        <v>1</v>
      </c>
      <c r="L100" s="181"/>
      <c r="M100" s="181"/>
      <c r="N100" s="493"/>
      <c r="O100" s="181"/>
    </row>
    <row r="101" spans="1:17" ht="30" customHeight="1" x14ac:dyDescent="0.25">
      <c r="A101" s="459"/>
      <c r="B101" s="462"/>
      <c r="C101" s="446"/>
      <c r="D101" s="448" t="s">
        <v>457</v>
      </c>
      <c r="E101" s="232" t="s">
        <v>458</v>
      </c>
      <c r="F101" s="230">
        <v>6</v>
      </c>
      <c r="G101" s="470" t="s">
        <v>5</v>
      </c>
      <c r="H101" s="470">
        <v>3</v>
      </c>
      <c r="I101" s="470"/>
      <c r="J101" s="485"/>
      <c r="K101" s="248">
        <v>38</v>
      </c>
      <c r="L101" s="446" t="s">
        <v>38</v>
      </c>
      <c r="M101" s="446" t="s">
        <v>36</v>
      </c>
      <c r="N101" s="446" t="s">
        <v>415</v>
      </c>
      <c r="O101" s="446" t="s">
        <v>514</v>
      </c>
    </row>
    <row r="102" spans="1:17" ht="15.75" x14ac:dyDescent="0.25">
      <c r="A102" s="459"/>
      <c r="B102" s="462"/>
      <c r="C102" s="446"/>
      <c r="D102" s="448"/>
      <c r="E102" s="224" t="s">
        <v>275</v>
      </c>
      <c r="F102" s="230"/>
      <c r="G102" s="470"/>
      <c r="H102" s="470"/>
      <c r="I102" s="470"/>
      <c r="J102" s="486"/>
      <c r="K102" s="248">
        <v>1</v>
      </c>
      <c r="L102" s="446"/>
      <c r="M102" s="446"/>
      <c r="N102" s="446"/>
      <c r="O102" s="446"/>
    </row>
    <row r="103" spans="1:17" ht="15.75" x14ac:dyDescent="0.25">
      <c r="A103" s="459"/>
      <c r="B103" s="462"/>
      <c r="C103" s="446"/>
      <c r="D103" s="448"/>
      <c r="E103" s="232" t="s">
        <v>458</v>
      </c>
      <c r="F103" s="230">
        <v>6</v>
      </c>
      <c r="G103" s="230" t="s">
        <v>6</v>
      </c>
      <c r="H103" s="470"/>
      <c r="I103" s="230"/>
      <c r="J103" s="17" t="s">
        <v>524</v>
      </c>
      <c r="K103" s="248">
        <v>28</v>
      </c>
      <c r="L103" s="181" t="s">
        <v>540</v>
      </c>
      <c r="M103" s="181" t="s">
        <v>559</v>
      </c>
      <c r="N103" s="181" t="s">
        <v>524</v>
      </c>
      <c r="O103" s="181" t="s">
        <v>362</v>
      </c>
    </row>
    <row r="104" spans="1:17" ht="15.75" x14ac:dyDescent="0.25">
      <c r="A104" s="17"/>
      <c r="B104" s="17"/>
      <c r="C104" s="17"/>
      <c r="D104" s="209"/>
      <c r="E104" s="236"/>
      <c r="F104" s="230"/>
      <c r="G104" s="235"/>
      <c r="H104" s="230"/>
      <c r="I104" s="230"/>
      <c r="J104" s="252"/>
      <c r="K104" s="248"/>
      <c r="L104" s="181"/>
      <c r="M104" s="181"/>
      <c r="N104" s="181"/>
      <c r="O104" s="181"/>
    </row>
    <row r="105" spans="1:17" ht="15.75" x14ac:dyDescent="0.25">
      <c r="A105" s="459" t="s">
        <v>46</v>
      </c>
      <c r="B105" s="462">
        <v>42906</v>
      </c>
      <c r="C105" s="462" t="s">
        <v>381</v>
      </c>
      <c r="D105" s="197" t="s">
        <v>509</v>
      </c>
      <c r="E105" s="232" t="s">
        <v>510</v>
      </c>
      <c r="F105" s="235">
        <v>2</v>
      </c>
      <c r="G105" s="235" t="s">
        <v>5</v>
      </c>
      <c r="H105" s="232">
        <v>2</v>
      </c>
      <c r="I105" s="232"/>
      <c r="J105" s="192" t="s">
        <v>229</v>
      </c>
      <c r="K105" s="248">
        <v>42</v>
      </c>
      <c r="L105" s="181" t="s">
        <v>383</v>
      </c>
      <c r="M105" s="181" t="s">
        <v>384</v>
      </c>
      <c r="N105" s="181" t="s">
        <v>229</v>
      </c>
      <c r="O105" s="181" t="s">
        <v>231</v>
      </c>
    </row>
    <row r="106" spans="1:17" ht="15.75" x14ac:dyDescent="0.25">
      <c r="A106" s="459"/>
      <c r="B106" s="462"/>
      <c r="C106" s="462"/>
      <c r="D106" s="448" t="s">
        <v>262</v>
      </c>
      <c r="E106" s="236" t="s">
        <v>511</v>
      </c>
      <c r="F106" s="235">
        <v>6</v>
      </c>
      <c r="G106" s="235" t="s">
        <v>3</v>
      </c>
      <c r="H106" s="232">
        <v>2</v>
      </c>
      <c r="I106" s="457"/>
      <c r="J106" s="465" t="s">
        <v>232</v>
      </c>
      <c r="K106" s="248">
        <v>38</v>
      </c>
      <c r="L106" s="446" t="s">
        <v>54</v>
      </c>
      <c r="M106" s="446" t="s">
        <v>388</v>
      </c>
      <c r="N106" s="446" t="s">
        <v>232</v>
      </c>
      <c r="O106" s="446" t="s">
        <v>493</v>
      </c>
    </row>
    <row r="107" spans="1:17" ht="15.75" x14ac:dyDescent="0.25">
      <c r="A107" s="459"/>
      <c r="B107" s="462"/>
      <c r="C107" s="462"/>
      <c r="D107" s="448"/>
      <c r="E107" s="224" t="s">
        <v>261</v>
      </c>
      <c r="F107" s="235"/>
      <c r="G107" s="235"/>
      <c r="H107" s="232"/>
      <c r="I107" s="457"/>
      <c r="J107" s="465"/>
      <c r="K107" s="248">
        <v>1</v>
      </c>
      <c r="L107" s="446"/>
      <c r="M107" s="446"/>
      <c r="N107" s="446"/>
      <c r="O107" s="446"/>
    </row>
    <row r="108" spans="1:17" ht="15.75" x14ac:dyDescent="0.25">
      <c r="A108" s="459"/>
      <c r="B108" s="462"/>
      <c r="C108" s="462"/>
      <c r="D108" s="448"/>
      <c r="E108" s="236" t="s">
        <v>511</v>
      </c>
      <c r="F108" s="235">
        <v>4</v>
      </c>
      <c r="G108" s="235" t="s">
        <v>4</v>
      </c>
      <c r="H108" s="232">
        <v>2</v>
      </c>
      <c r="I108" s="457"/>
      <c r="J108" s="465"/>
      <c r="K108" s="248">
        <v>1</v>
      </c>
      <c r="L108" s="446"/>
      <c r="M108" s="446"/>
      <c r="N108" s="446"/>
      <c r="O108" s="446"/>
    </row>
    <row r="109" spans="1:17" ht="15.75" x14ac:dyDescent="0.25">
      <c r="A109" s="459"/>
      <c r="B109" s="462"/>
      <c r="C109" s="462"/>
      <c r="D109" s="448"/>
      <c r="E109" s="232" t="s">
        <v>511</v>
      </c>
      <c r="F109" s="235">
        <v>4</v>
      </c>
      <c r="G109" s="235" t="s">
        <v>5</v>
      </c>
      <c r="H109" s="232">
        <v>2</v>
      </c>
      <c r="I109" s="457"/>
      <c r="J109" s="465" t="s">
        <v>365</v>
      </c>
      <c r="K109" s="248">
        <v>22</v>
      </c>
      <c r="L109" s="482" t="s">
        <v>38</v>
      </c>
      <c r="M109" s="446" t="s">
        <v>36</v>
      </c>
      <c r="N109" s="446" t="s">
        <v>365</v>
      </c>
      <c r="O109" s="446" t="s">
        <v>357</v>
      </c>
    </row>
    <row r="110" spans="1:17" ht="15.75" x14ac:dyDescent="0.25">
      <c r="A110" s="459"/>
      <c r="B110" s="462"/>
      <c r="C110" s="462"/>
      <c r="D110" s="448"/>
      <c r="E110" s="224" t="s">
        <v>261</v>
      </c>
      <c r="F110" s="235"/>
      <c r="G110" s="235" t="s">
        <v>5</v>
      </c>
      <c r="H110" s="232">
        <v>2</v>
      </c>
      <c r="I110" s="457"/>
      <c r="J110" s="465"/>
      <c r="K110" s="248">
        <v>2</v>
      </c>
      <c r="L110" s="482"/>
      <c r="M110" s="446"/>
      <c r="N110" s="446"/>
      <c r="O110" s="446"/>
    </row>
    <row r="111" spans="1:17" ht="15.75" x14ac:dyDescent="0.25">
      <c r="A111" s="459"/>
      <c r="B111" s="462"/>
      <c r="C111" s="462"/>
      <c r="D111" s="216" t="s">
        <v>512</v>
      </c>
      <c r="E111" s="232" t="s">
        <v>513</v>
      </c>
      <c r="F111" s="235">
        <v>6</v>
      </c>
      <c r="G111" s="235" t="s">
        <v>498</v>
      </c>
      <c r="H111" s="458">
        <v>2</v>
      </c>
      <c r="I111" s="458"/>
      <c r="J111" s="196" t="s">
        <v>514</v>
      </c>
      <c r="K111" s="248">
        <v>7</v>
      </c>
      <c r="L111" s="181" t="s">
        <v>401</v>
      </c>
      <c r="M111" s="181"/>
      <c r="N111" s="181" t="s">
        <v>514</v>
      </c>
      <c r="O111" s="181"/>
    </row>
    <row r="112" spans="1:17" ht="15.75" x14ac:dyDescent="0.25">
      <c r="A112" s="459"/>
      <c r="B112" s="462"/>
      <c r="C112" s="462"/>
      <c r="D112" s="216" t="s">
        <v>515</v>
      </c>
      <c r="E112" s="232" t="s">
        <v>516</v>
      </c>
      <c r="F112" s="235">
        <v>6</v>
      </c>
      <c r="G112" s="235" t="s">
        <v>502</v>
      </c>
      <c r="H112" s="458"/>
      <c r="I112" s="458"/>
      <c r="J112" s="192" t="s">
        <v>230</v>
      </c>
      <c r="K112" s="248">
        <v>5</v>
      </c>
      <c r="L112" s="181" t="s">
        <v>499</v>
      </c>
      <c r="M112" s="181"/>
      <c r="N112" s="181" t="s">
        <v>230</v>
      </c>
      <c r="O112" s="181"/>
    </row>
    <row r="113" spans="1:15" ht="15.75" x14ac:dyDescent="0.25">
      <c r="A113" s="459"/>
      <c r="B113" s="462"/>
      <c r="C113" s="462"/>
      <c r="D113" s="216" t="s">
        <v>517</v>
      </c>
      <c r="E113" s="232" t="s">
        <v>518</v>
      </c>
      <c r="F113" s="235">
        <v>6</v>
      </c>
      <c r="G113" s="235" t="s">
        <v>505</v>
      </c>
      <c r="H113" s="458"/>
      <c r="I113" s="458"/>
      <c r="J113" s="214" t="str">
        <f>[1]Pengampu!$AA$43</f>
        <v>Sigit Pambudi, M.Eng.</v>
      </c>
      <c r="K113" s="248">
        <v>11</v>
      </c>
      <c r="L113" s="181" t="s">
        <v>519</v>
      </c>
      <c r="M113" s="181"/>
      <c r="N113" s="181" t="s">
        <v>75</v>
      </c>
      <c r="O113" s="181"/>
    </row>
    <row r="114" spans="1:15" ht="15.75" x14ac:dyDescent="0.25">
      <c r="A114" s="459"/>
      <c r="B114" s="462"/>
      <c r="C114" s="462"/>
      <c r="D114" s="189" t="s">
        <v>520</v>
      </c>
      <c r="E114" s="236" t="s">
        <v>521</v>
      </c>
      <c r="F114" s="235">
        <v>4</v>
      </c>
      <c r="G114" s="246" t="s">
        <v>461</v>
      </c>
      <c r="H114" s="464"/>
      <c r="I114" s="464">
        <v>2</v>
      </c>
      <c r="J114" s="196" t="s">
        <v>356</v>
      </c>
      <c r="K114" s="248"/>
      <c r="L114" s="181" t="s">
        <v>462</v>
      </c>
      <c r="M114" s="181"/>
      <c r="N114" s="181" t="s">
        <v>356</v>
      </c>
      <c r="O114" s="181"/>
    </row>
    <row r="115" spans="1:15" ht="15.75" x14ac:dyDescent="0.25">
      <c r="A115" s="459"/>
      <c r="B115" s="462"/>
      <c r="C115" s="462"/>
      <c r="D115" s="189" t="s">
        <v>522</v>
      </c>
      <c r="E115" s="236" t="s">
        <v>523</v>
      </c>
      <c r="F115" s="235">
        <v>4</v>
      </c>
      <c r="G115" s="246" t="s">
        <v>465</v>
      </c>
      <c r="H115" s="464"/>
      <c r="I115" s="464"/>
      <c r="J115" s="209" t="s">
        <v>524</v>
      </c>
      <c r="K115" s="248"/>
      <c r="L115" s="181" t="s">
        <v>484</v>
      </c>
      <c r="M115" s="181"/>
      <c r="N115" s="181" t="s">
        <v>524</v>
      </c>
      <c r="O115" s="181"/>
    </row>
    <row r="116" spans="1:15" ht="15.75" x14ac:dyDescent="0.25">
      <c r="A116" s="459"/>
      <c r="B116" s="462"/>
      <c r="C116" s="462"/>
      <c r="D116" s="214" t="s">
        <v>525</v>
      </c>
      <c r="E116" s="232" t="s">
        <v>526</v>
      </c>
      <c r="F116" s="235">
        <v>4</v>
      </c>
      <c r="G116" s="246" t="s">
        <v>468</v>
      </c>
      <c r="H116" s="464"/>
      <c r="I116" s="464"/>
      <c r="J116" s="196" t="s">
        <v>387</v>
      </c>
      <c r="K116" s="248"/>
      <c r="L116" s="181" t="s">
        <v>406</v>
      </c>
      <c r="M116" s="181"/>
      <c r="N116" s="181" t="s">
        <v>387</v>
      </c>
      <c r="O116" s="181"/>
    </row>
    <row r="117" spans="1:15" ht="15.75" x14ac:dyDescent="0.25">
      <c r="A117" s="17"/>
      <c r="B117" s="17"/>
      <c r="C117" s="17"/>
      <c r="D117" s="216"/>
      <c r="E117" s="232"/>
      <c r="F117" s="235"/>
      <c r="G117" s="235"/>
      <c r="H117" s="235"/>
      <c r="I117" s="235"/>
      <c r="J117" s="214"/>
      <c r="K117" s="248"/>
      <c r="L117" s="181"/>
      <c r="M117" s="181"/>
      <c r="N117" s="181"/>
      <c r="O117" s="181"/>
    </row>
    <row r="118" spans="1:15" ht="15.75" x14ac:dyDescent="0.25">
      <c r="A118" s="484" t="s">
        <v>347</v>
      </c>
      <c r="B118" s="487">
        <v>42907</v>
      </c>
      <c r="C118" s="462" t="s">
        <v>381</v>
      </c>
      <c r="D118" s="467" t="s">
        <v>330</v>
      </c>
      <c r="E118" s="224" t="s">
        <v>329</v>
      </c>
      <c r="F118" s="235">
        <v>4</v>
      </c>
      <c r="G118" s="235" t="s">
        <v>5</v>
      </c>
      <c r="H118" s="232">
        <v>2</v>
      </c>
      <c r="I118" s="457"/>
      <c r="J118" s="449" t="s">
        <v>229</v>
      </c>
      <c r="K118" s="248">
        <v>1</v>
      </c>
      <c r="L118" s="446" t="s">
        <v>54</v>
      </c>
      <c r="M118" s="446" t="s">
        <v>388</v>
      </c>
      <c r="N118" s="446" t="s">
        <v>229</v>
      </c>
      <c r="O118" s="446" t="s">
        <v>361</v>
      </c>
    </row>
    <row r="119" spans="1:15" ht="15.75" x14ac:dyDescent="0.25">
      <c r="A119" s="485"/>
      <c r="B119" s="488"/>
      <c r="C119" s="462"/>
      <c r="D119" s="467"/>
      <c r="E119" s="232" t="s">
        <v>527</v>
      </c>
      <c r="F119" s="235">
        <v>4</v>
      </c>
      <c r="G119" s="235" t="s">
        <v>5</v>
      </c>
      <c r="H119" s="232">
        <v>2</v>
      </c>
      <c r="I119" s="457"/>
      <c r="J119" s="449"/>
      <c r="K119" s="248">
        <v>34</v>
      </c>
      <c r="L119" s="446"/>
      <c r="M119" s="446"/>
      <c r="N119" s="446"/>
      <c r="O119" s="446"/>
    </row>
    <row r="120" spans="1:15" ht="15.75" x14ac:dyDescent="0.25">
      <c r="A120" s="485"/>
      <c r="B120" s="488"/>
      <c r="C120" s="462"/>
      <c r="D120" s="189" t="s">
        <v>528</v>
      </c>
      <c r="E120" s="236" t="s">
        <v>529</v>
      </c>
      <c r="F120" s="235">
        <v>4</v>
      </c>
      <c r="G120" s="246" t="s">
        <v>461</v>
      </c>
      <c r="H120" s="464"/>
      <c r="I120" s="464">
        <v>2</v>
      </c>
      <c r="J120" s="210" t="s">
        <v>72</v>
      </c>
      <c r="K120" s="248"/>
      <c r="L120" s="181" t="s">
        <v>462</v>
      </c>
      <c r="M120" s="181"/>
      <c r="N120" s="181" t="s">
        <v>72</v>
      </c>
      <c r="O120" s="181"/>
    </row>
    <row r="121" spans="1:15" ht="15.75" x14ac:dyDescent="0.25">
      <c r="A121" s="485"/>
      <c r="B121" s="488"/>
      <c r="C121" s="462"/>
      <c r="D121" s="189" t="s">
        <v>530</v>
      </c>
      <c r="E121" s="236" t="s">
        <v>531</v>
      </c>
      <c r="F121" s="235">
        <v>4</v>
      </c>
      <c r="G121" s="246" t="s">
        <v>465</v>
      </c>
      <c r="H121" s="464"/>
      <c r="I121" s="464"/>
      <c r="J121" s="192" t="s">
        <v>231</v>
      </c>
      <c r="K121" s="248"/>
      <c r="L121" s="181" t="s">
        <v>484</v>
      </c>
      <c r="M121" s="181"/>
      <c r="N121" s="181" t="s">
        <v>231</v>
      </c>
      <c r="O121" s="181"/>
    </row>
    <row r="122" spans="1:15" ht="15.75" x14ac:dyDescent="0.25">
      <c r="A122" s="485"/>
      <c r="B122" s="488"/>
      <c r="C122" s="462"/>
      <c r="D122" s="189" t="s">
        <v>532</v>
      </c>
      <c r="E122" s="236" t="s">
        <v>533</v>
      </c>
      <c r="F122" s="235">
        <v>4</v>
      </c>
      <c r="G122" s="246" t="s">
        <v>468</v>
      </c>
      <c r="H122" s="464"/>
      <c r="I122" s="464"/>
      <c r="J122" s="192" t="s">
        <v>230</v>
      </c>
      <c r="K122" s="248"/>
      <c r="L122" s="181" t="s">
        <v>406</v>
      </c>
      <c r="M122" s="181"/>
      <c r="N122" s="181" t="s">
        <v>230</v>
      </c>
      <c r="O122" s="181"/>
    </row>
    <row r="123" spans="1:15" ht="15.75" x14ac:dyDescent="0.25">
      <c r="A123" s="485"/>
      <c r="B123" s="488"/>
      <c r="C123" s="462"/>
      <c r="D123" s="209" t="s">
        <v>534</v>
      </c>
      <c r="E123" s="236" t="s">
        <v>429</v>
      </c>
      <c r="F123" s="230">
        <v>6</v>
      </c>
      <c r="G123" s="235" t="s">
        <v>3</v>
      </c>
      <c r="H123" s="232">
        <v>2</v>
      </c>
      <c r="I123" s="457"/>
      <c r="J123" s="465" t="s">
        <v>524</v>
      </c>
      <c r="K123" s="248">
        <v>39</v>
      </c>
      <c r="L123" s="181" t="s">
        <v>38</v>
      </c>
      <c r="M123" s="181" t="s">
        <v>36</v>
      </c>
      <c r="N123" s="181" t="s">
        <v>524</v>
      </c>
      <c r="O123" s="240" t="s">
        <v>71</v>
      </c>
    </row>
    <row r="124" spans="1:15" ht="15.75" x14ac:dyDescent="0.25">
      <c r="A124" s="485"/>
      <c r="B124" s="488"/>
      <c r="C124" s="462"/>
      <c r="D124" s="194" t="s">
        <v>431</v>
      </c>
      <c r="E124" s="224" t="s">
        <v>432</v>
      </c>
      <c r="F124" s="230"/>
      <c r="G124" s="235" t="s">
        <v>3</v>
      </c>
      <c r="H124" s="232"/>
      <c r="I124" s="457"/>
      <c r="J124" s="465"/>
      <c r="K124" s="248">
        <v>1</v>
      </c>
      <c r="L124" s="181"/>
      <c r="M124" s="181"/>
      <c r="N124" s="181"/>
      <c r="O124" s="181"/>
    </row>
    <row r="125" spans="1:15" ht="15.75" x14ac:dyDescent="0.25">
      <c r="A125" s="485"/>
      <c r="B125" s="488"/>
      <c r="C125" s="462"/>
      <c r="D125" s="209" t="s">
        <v>535</v>
      </c>
      <c r="E125" s="236" t="s">
        <v>445</v>
      </c>
      <c r="F125" s="235">
        <v>6</v>
      </c>
      <c r="G125" s="235" t="s">
        <v>3</v>
      </c>
      <c r="H125" s="232">
        <v>2</v>
      </c>
      <c r="I125" s="232"/>
      <c r="J125" s="17" t="s">
        <v>58</v>
      </c>
      <c r="K125" s="248">
        <v>39</v>
      </c>
      <c r="L125" s="181" t="s">
        <v>383</v>
      </c>
      <c r="M125" s="181" t="s">
        <v>384</v>
      </c>
      <c r="N125" s="181" t="s">
        <v>362</v>
      </c>
      <c r="O125" s="181" t="s">
        <v>75</v>
      </c>
    </row>
    <row r="126" spans="1:15" ht="15.75" x14ac:dyDescent="0.25">
      <c r="A126" s="485"/>
      <c r="B126" s="488"/>
      <c r="C126" s="446" t="s">
        <v>574</v>
      </c>
      <c r="D126" s="448" t="s">
        <v>536</v>
      </c>
      <c r="E126" s="448" t="s">
        <v>537</v>
      </c>
      <c r="F126" s="470">
        <v>6</v>
      </c>
      <c r="G126" s="235" t="s">
        <v>366</v>
      </c>
      <c r="H126" s="470"/>
      <c r="I126" s="470">
        <v>3</v>
      </c>
      <c r="J126" s="196" t="s">
        <v>358</v>
      </c>
      <c r="K126" s="248"/>
      <c r="L126" s="181" t="s">
        <v>401</v>
      </c>
      <c r="M126" s="181"/>
      <c r="N126" s="181" t="s">
        <v>358</v>
      </c>
      <c r="O126" s="181"/>
    </row>
    <row r="127" spans="1:15" ht="15.75" x14ac:dyDescent="0.25">
      <c r="A127" s="485"/>
      <c r="B127" s="488"/>
      <c r="C127" s="446"/>
      <c r="D127" s="448"/>
      <c r="E127" s="448"/>
      <c r="F127" s="470"/>
      <c r="G127" s="235" t="s">
        <v>367</v>
      </c>
      <c r="H127" s="470"/>
      <c r="I127" s="470"/>
      <c r="J127" s="207" t="s">
        <v>364</v>
      </c>
      <c r="K127" s="248"/>
      <c r="L127" s="181" t="s">
        <v>499</v>
      </c>
      <c r="M127" s="181"/>
      <c r="N127" s="181" t="s">
        <v>364</v>
      </c>
      <c r="O127" s="181"/>
    </row>
    <row r="128" spans="1:15" ht="15.75" x14ac:dyDescent="0.25">
      <c r="A128" s="485"/>
      <c r="B128" s="488"/>
      <c r="C128" s="446"/>
      <c r="D128" s="448"/>
      <c r="E128" s="448"/>
      <c r="F128" s="470"/>
      <c r="G128" s="235" t="s">
        <v>368</v>
      </c>
      <c r="H128" s="470"/>
      <c r="I128" s="470"/>
      <c r="J128" s="207" t="s">
        <v>415</v>
      </c>
      <c r="K128" s="248"/>
      <c r="L128" s="181" t="s">
        <v>538</v>
      </c>
      <c r="M128" s="181"/>
      <c r="N128" s="181" t="s">
        <v>415</v>
      </c>
      <c r="O128" s="181"/>
    </row>
    <row r="129" spans="1:15" ht="15.75" x14ac:dyDescent="0.25">
      <c r="A129" s="485"/>
      <c r="B129" s="488"/>
      <c r="C129" s="446"/>
      <c r="D129" s="448"/>
      <c r="E129" s="448"/>
      <c r="F129" s="470"/>
      <c r="G129" s="235" t="s">
        <v>369</v>
      </c>
      <c r="H129" s="470"/>
      <c r="I129" s="470"/>
      <c r="J129" s="196" t="s">
        <v>514</v>
      </c>
      <c r="K129" s="248"/>
      <c r="L129" s="181" t="s">
        <v>539</v>
      </c>
      <c r="M129" s="181"/>
      <c r="N129" s="181" t="s">
        <v>514</v>
      </c>
      <c r="O129" s="181"/>
    </row>
    <row r="130" spans="1:15" ht="15.75" x14ac:dyDescent="0.25">
      <c r="A130" s="485"/>
      <c r="B130" s="488"/>
      <c r="C130" s="446"/>
      <c r="D130" s="448"/>
      <c r="E130" s="448"/>
      <c r="F130" s="470"/>
      <c r="G130" s="235" t="s">
        <v>370</v>
      </c>
      <c r="H130" s="470"/>
      <c r="I130" s="470"/>
      <c r="J130" s="251" t="str">
        <f>[1]Pengampu!$AA$74</f>
        <v>Dr. Ratna Wardani, M.T.</v>
      </c>
      <c r="K130" s="248"/>
      <c r="L130" s="181" t="s">
        <v>519</v>
      </c>
      <c r="M130" s="181"/>
      <c r="N130" s="181" t="s">
        <v>363</v>
      </c>
      <c r="O130" s="181"/>
    </row>
    <row r="131" spans="1:15" ht="15.75" x14ac:dyDescent="0.25">
      <c r="A131" s="485"/>
      <c r="B131" s="488"/>
      <c r="C131" s="446"/>
      <c r="D131" s="448"/>
      <c r="E131" s="448"/>
      <c r="F131" s="470"/>
      <c r="G131" s="235" t="s">
        <v>371</v>
      </c>
      <c r="H131" s="470"/>
      <c r="I131" s="470"/>
      <c r="J131" s="17" t="s">
        <v>354</v>
      </c>
      <c r="K131" s="248"/>
      <c r="L131" s="181" t="s">
        <v>540</v>
      </c>
      <c r="M131" s="181"/>
      <c r="N131" s="181" t="s">
        <v>354</v>
      </c>
      <c r="O131" s="181"/>
    </row>
    <row r="132" spans="1:15" ht="15.75" x14ac:dyDescent="0.25">
      <c r="A132" s="485"/>
      <c r="B132" s="488"/>
      <c r="C132" s="446"/>
      <c r="D132" s="448"/>
      <c r="E132" s="448"/>
      <c r="F132" s="470"/>
      <c r="G132" s="235" t="s">
        <v>372</v>
      </c>
      <c r="H132" s="470"/>
      <c r="I132" s="470"/>
      <c r="J132" s="207" t="s">
        <v>357</v>
      </c>
      <c r="K132" s="248"/>
      <c r="L132" s="181" t="s">
        <v>541</v>
      </c>
      <c r="M132" s="181"/>
      <c r="N132" s="181" t="s">
        <v>357</v>
      </c>
      <c r="O132" s="181"/>
    </row>
    <row r="133" spans="1:15" ht="15.75" x14ac:dyDescent="0.25">
      <c r="A133" s="485"/>
      <c r="B133" s="488"/>
      <c r="C133" s="446"/>
      <c r="D133" s="448"/>
      <c r="E133" s="448"/>
      <c r="F133" s="470"/>
      <c r="G133" s="235" t="s">
        <v>373</v>
      </c>
      <c r="H133" s="470"/>
      <c r="I133" s="470"/>
      <c r="J133" s="247" t="str">
        <f>[1]Pengampu!$AA$42</f>
        <v>Dr. Eko Marpanaji, M.T</v>
      </c>
      <c r="K133" s="248"/>
      <c r="L133" s="181" t="s">
        <v>542</v>
      </c>
      <c r="M133" s="181"/>
      <c r="N133" s="181" t="s">
        <v>356</v>
      </c>
      <c r="O133" s="181"/>
    </row>
    <row r="134" spans="1:15" ht="30" x14ac:dyDescent="0.25">
      <c r="A134" s="485"/>
      <c r="B134" s="488"/>
      <c r="C134" s="459" t="s">
        <v>418</v>
      </c>
      <c r="D134" s="473" t="s">
        <v>320</v>
      </c>
      <c r="E134" s="273" t="s">
        <v>477</v>
      </c>
      <c r="F134" s="273">
        <v>5</v>
      </c>
      <c r="G134" s="264" t="s">
        <v>575</v>
      </c>
      <c r="H134" s="273">
        <v>2</v>
      </c>
      <c r="I134" s="477"/>
      <c r="J134" s="465" t="s">
        <v>68</v>
      </c>
      <c r="K134" s="245">
        <v>1</v>
      </c>
      <c r="L134" s="446" t="s">
        <v>405</v>
      </c>
      <c r="M134" s="446" t="s">
        <v>406</v>
      </c>
      <c r="N134" s="446" t="s">
        <v>493</v>
      </c>
      <c r="O134" s="446" t="s">
        <v>355</v>
      </c>
    </row>
    <row r="135" spans="1:15" ht="15.75" x14ac:dyDescent="0.25">
      <c r="A135" s="485"/>
      <c r="B135" s="488"/>
      <c r="C135" s="459"/>
      <c r="D135" s="473"/>
      <c r="E135" s="263" t="s">
        <v>478</v>
      </c>
      <c r="F135" s="264">
        <v>4</v>
      </c>
      <c r="G135" s="264" t="s">
        <v>4</v>
      </c>
      <c r="H135" s="268">
        <v>2</v>
      </c>
      <c r="I135" s="477"/>
      <c r="J135" s="465"/>
      <c r="K135" s="248">
        <v>29</v>
      </c>
      <c r="L135" s="446"/>
      <c r="M135" s="446"/>
      <c r="N135" s="446"/>
      <c r="O135" s="446"/>
    </row>
    <row r="136" spans="1:15" ht="30" x14ac:dyDescent="0.25">
      <c r="A136" s="485"/>
      <c r="B136" s="488"/>
      <c r="C136" s="459"/>
      <c r="D136" s="473"/>
      <c r="E136" s="263" t="s">
        <v>478</v>
      </c>
      <c r="F136" s="264">
        <v>4</v>
      </c>
      <c r="G136" s="264" t="s">
        <v>472</v>
      </c>
      <c r="H136" s="268">
        <v>2</v>
      </c>
      <c r="I136" s="477"/>
      <c r="J136" s="465"/>
      <c r="K136" s="245">
        <v>31</v>
      </c>
      <c r="L136" s="259" t="s">
        <v>54</v>
      </c>
      <c r="M136" s="259" t="s">
        <v>388</v>
      </c>
      <c r="N136" s="277" t="s">
        <v>577</v>
      </c>
      <c r="O136" s="271" t="s">
        <v>71</v>
      </c>
    </row>
    <row r="137" spans="1:15" ht="15.75" x14ac:dyDescent="0.25">
      <c r="A137" s="486"/>
      <c r="B137" s="489"/>
      <c r="C137" s="459"/>
      <c r="D137" s="473"/>
      <c r="E137" s="263" t="s">
        <v>479</v>
      </c>
      <c r="F137" s="264">
        <v>2</v>
      </c>
      <c r="G137" s="264" t="s">
        <v>5</v>
      </c>
      <c r="H137" s="263">
        <v>2</v>
      </c>
      <c r="I137" s="477"/>
      <c r="J137" s="465"/>
      <c r="K137" s="248">
        <v>42</v>
      </c>
      <c r="L137" s="259" t="s">
        <v>383</v>
      </c>
      <c r="M137" s="259" t="s">
        <v>384</v>
      </c>
      <c r="N137" s="259" t="s">
        <v>72</v>
      </c>
      <c r="O137" s="259" t="s">
        <v>231</v>
      </c>
    </row>
    <row r="138" spans="1:15" ht="15.75" x14ac:dyDescent="0.25">
      <c r="A138" s="223"/>
      <c r="B138" s="222"/>
      <c r="C138" s="223"/>
      <c r="D138" s="189"/>
      <c r="E138" s="236"/>
      <c r="F138" s="235"/>
      <c r="G138" s="246"/>
      <c r="H138" s="232"/>
      <c r="I138" s="232"/>
      <c r="J138" s="192"/>
      <c r="K138" s="248"/>
      <c r="L138" s="181"/>
      <c r="M138" s="181"/>
      <c r="N138" s="181"/>
      <c r="O138" s="181"/>
    </row>
    <row r="139" spans="1:15" ht="15.75" x14ac:dyDescent="0.25">
      <c r="A139" s="459" t="s">
        <v>32</v>
      </c>
      <c r="B139" s="462">
        <v>42908</v>
      </c>
      <c r="C139" s="462" t="s">
        <v>381</v>
      </c>
      <c r="D139" s="467" t="s">
        <v>543</v>
      </c>
      <c r="E139" s="237" t="s">
        <v>544</v>
      </c>
      <c r="F139" s="235">
        <v>4</v>
      </c>
      <c r="G139" s="246" t="s">
        <v>545</v>
      </c>
      <c r="H139" s="237">
        <v>1</v>
      </c>
      <c r="I139" s="476"/>
      <c r="J139" s="466" t="s">
        <v>357</v>
      </c>
      <c r="K139" s="248">
        <v>5</v>
      </c>
      <c r="L139" s="446" t="s">
        <v>401</v>
      </c>
      <c r="M139" s="181"/>
      <c r="N139" s="446" t="s">
        <v>357</v>
      </c>
      <c r="O139" s="181"/>
    </row>
    <row r="140" spans="1:15" ht="15.75" x14ac:dyDescent="0.25">
      <c r="A140" s="459"/>
      <c r="B140" s="462"/>
      <c r="C140" s="462"/>
      <c r="D140" s="467"/>
      <c r="E140" s="224" t="s">
        <v>326</v>
      </c>
      <c r="F140" s="235"/>
      <c r="G140" s="246"/>
      <c r="H140" s="237"/>
      <c r="I140" s="476"/>
      <c r="J140" s="466"/>
      <c r="K140" s="248">
        <v>1</v>
      </c>
      <c r="L140" s="446"/>
      <c r="M140" s="181"/>
      <c r="N140" s="446"/>
      <c r="O140" s="181"/>
    </row>
    <row r="141" spans="1:15" ht="15.75" x14ac:dyDescent="0.25">
      <c r="A141" s="459"/>
      <c r="B141" s="462"/>
      <c r="C141" s="462"/>
      <c r="D141" s="197" t="s">
        <v>546</v>
      </c>
      <c r="E141" s="237" t="s">
        <v>547</v>
      </c>
      <c r="F141" s="235">
        <v>4</v>
      </c>
      <c r="G141" s="235" t="s">
        <v>548</v>
      </c>
      <c r="H141" s="237">
        <v>1</v>
      </c>
      <c r="I141" s="476"/>
      <c r="J141" s="17" t="s">
        <v>493</v>
      </c>
      <c r="K141" s="248">
        <v>4</v>
      </c>
      <c r="L141" s="181" t="s">
        <v>499</v>
      </c>
      <c r="M141" s="181"/>
      <c r="N141" s="181" t="s">
        <v>493</v>
      </c>
      <c r="O141" s="181"/>
    </row>
    <row r="142" spans="1:15" ht="15.75" x14ac:dyDescent="0.25">
      <c r="A142" s="459"/>
      <c r="B142" s="462"/>
      <c r="C142" s="462"/>
      <c r="D142" s="197" t="s">
        <v>549</v>
      </c>
      <c r="E142" s="237" t="s">
        <v>550</v>
      </c>
      <c r="F142" s="235">
        <v>4</v>
      </c>
      <c r="G142" s="235" t="s">
        <v>551</v>
      </c>
      <c r="H142" s="237">
        <v>1</v>
      </c>
      <c r="I142" s="476"/>
      <c r="J142" s="214" t="str">
        <f>[1]Pengampu!$AA$43</f>
        <v>Sigit Pambudi, M.Eng.</v>
      </c>
      <c r="K142" s="248">
        <v>15</v>
      </c>
      <c r="L142" s="181" t="s">
        <v>54</v>
      </c>
      <c r="M142" s="181"/>
      <c r="N142" s="181" t="s">
        <v>75</v>
      </c>
      <c r="O142" s="181"/>
    </row>
    <row r="143" spans="1:15" ht="15.75" x14ac:dyDescent="0.25">
      <c r="A143" s="459"/>
      <c r="B143" s="462"/>
      <c r="C143" s="462"/>
      <c r="D143" s="197" t="s">
        <v>552</v>
      </c>
      <c r="E143" s="237" t="s">
        <v>553</v>
      </c>
      <c r="F143" s="235">
        <v>4</v>
      </c>
      <c r="G143" s="235" t="s">
        <v>554</v>
      </c>
      <c r="H143" s="237">
        <v>1</v>
      </c>
      <c r="I143" s="476"/>
      <c r="J143" s="196" t="s">
        <v>514</v>
      </c>
      <c r="K143" s="249">
        <v>7</v>
      </c>
      <c r="L143" s="181" t="s">
        <v>388</v>
      </c>
      <c r="M143" s="181"/>
      <c r="N143" s="181" t="s">
        <v>514</v>
      </c>
      <c r="O143" s="181"/>
    </row>
    <row r="144" spans="1:15" ht="15.75" x14ac:dyDescent="0.25">
      <c r="A144" s="459"/>
      <c r="B144" s="462"/>
      <c r="C144" s="446" t="s">
        <v>574</v>
      </c>
      <c r="D144" s="469" t="s">
        <v>536</v>
      </c>
      <c r="E144" s="464" t="s">
        <v>555</v>
      </c>
      <c r="F144" s="458">
        <v>6</v>
      </c>
      <c r="G144" s="235" t="s">
        <v>556</v>
      </c>
      <c r="H144" s="458"/>
      <c r="I144" s="458">
        <v>3</v>
      </c>
      <c r="J144" s="194" t="s">
        <v>573</v>
      </c>
      <c r="K144" s="248"/>
      <c r="L144" s="181" t="s">
        <v>519</v>
      </c>
      <c r="M144" s="181"/>
      <c r="N144" s="181" t="s">
        <v>573</v>
      </c>
      <c r="O144" s="181"/>
    </row>
    <row r="145" spans="1:15" ht="15.75" x14ac:dyDescent="0.25">
      <c r="A145" s="459"/>
      <c r="B145" s="462"/>
      <c r="C145" s="446"/>
      <c r="D145" s="469"/>
      <c r="E145" s="464"/>
      <c r="F145" s="458"/>
      <c r="G145" s="235" t="s">
        <v>557</v>
      </c>
      <c r="H145" s="458"/>
      <c r="I145" s="458"/>
      <c r="J145" s="207" t="s">
        <v>364</v>
      </c>
      <c r="K145" s="248"/>
      <c r="L145" s="181" t="s">
        <v>542</v>
      </c>
      <c r="M145" s="181"/>
      <c r="N145" s="181" t="s">
        <v>364</v>
      </c>
      <c r="O145" s="181"/>
    </row>
    <row r="146" spans="1:15" ht="15.75" x14ac:dyDescent="0.25">
      <c r="A146" s="459"/>
      <c r="B146" s="462"/>
      <c r="C146" s="446"/>
      <c r="D146" s="469"/>
      <c r="E146" s="464"/>
      <c r="F146" s="458"/>
      <c r="G146" s="235" t="s">
        <v>558</v>
      </c>
      <c r="H146" s="458"/>
      <c r="I146" s="458"/>
      <c r="J146" s="196" t="s">
        <v>387</v>
      </c>
      <c r="K146" s="248"/>
      <c r="L146" s="181" t="s">
        <v>559</v>
      </c>
      <c r="M146" s="181"/>
      <c r="N146" s="228" t="s">
        <v>387</v>
      </c>
      <c r="O146" s="181"/>
    </row>
    <row r="147" spans="1:15" ht="15.75" x14ac:dyDescent="0.25">
      <c r="A147" s="459"/>
      <c r="B147" s="462"/>
      <c r="C147" s="446"/>
      <c r="D147" s="469"/>
      <c r="E147" s="464"/>
      <c r="F147" s="458"/>
      <c r="G147" s="235" t="s">
        <v>560</v>
      </c>
      <c r="H147" s="458"/>
      <c r="I147" s="458"/>
      <c r="J147" s="17" t="s">
        <v>524</v>
      </c>
      <c r="K147" s="248"/>
      <c r="L147" s="181" t="s">
        <v>540</v>
      </c>
      <c r="M147" s="181"/>
      <c r="N147" s="181" t="s">
        <v>524</v>
      </c>
      <c r="O147" s="181"/>
    </row>
  </sheetData>
  <mergeCells count="322">
    <mergeCell ref="A1:O1"/>
    <mergeCell ref="A4:A7"/>
    <mergeCell ref="B4:B7"/>
    <mergeCell ref="C4:C7"/>
    <mergeCell ref="D4:D7"/>
    <mergeCell ref="E4:E7"/>
    <mergeCell ref="F4:F5"/>
    <mergeCell ref="H4:H7"/>
    <mergeCell ref="I4:I7"/>
    <mergeCell ref="L4:M7"/>
    <mergeCell ref="N4:O7"/>
    <mergeCell ref="F6:F7"/>
    <mergeCell ref="A9:A21"/>
    <mergeCell ref="B9:B21"/>
    <mergeCell ref="C9:C14"/>
    <mergeCell ref="D9:D11"/>
    <mergeCell ref="E9:E10"/>
    <mergeCell ref="F9:F10"/>
    <mergeCell ref="H9:H10"/>
    <mergeCell ref="I9:I11"/>
    <mergeCell ref="J9:J11"/>
    <mergeCell ref="C15:C18"/>
    <mergeCell ref="D15:D17"/>
    <mergeCell ref="F15:F17"/>
    <mergeCell ref="C19:C21"/>
    <mergeCell ref="D19:D21"/>
    <mergeCell ref="E19:E21"/>
    <mergeCell ref="H19:H21"/>
    <mergeCell ref="J19:J21"/>
    <mergeCell ref="L9:L11"/>
    <mergeCell ref="M9:M11"/>
    <mergeCell ref="N9:N11"/>
    <mergeCell ref="O9:O11"/>
    <mergeCell ref="D12:D13"/>
    <mergeCell ref="I12:I13"/>
    <mergeCell ref="J12:J13"/>
    <mergeCell ref="L12:L13"/>
    <mergeCell ref="M12:M13"/>
    <mergeCell ref="N12:N13"/>
    <mergeCell ref="O12:O13"/>
    <mergeCell ref="L20:L21"/>
    <mergeCell ref="M20:M21"/>
    <mergeCell ref="N20:N21"/>
    <mergeCell ref="O20:O21"/>
    <mergeCell ref="A23:A38"/>
    <mergeCell ref="B23:B38"/>
    <mergeCell ref="C23:C29"/>
    <mergeCell ref="D23:D24"/>
    <mergeCell ref="I23:I24"/>
    <mergeCell ref="J23:J24"/>
    <mergeCell ref="L23:L24"/>
    <mergeCell ref="N23:N24"/>
    <mergeCell ref="O23:O24"/>
    <mergeCell ref="D27:D29"/>
    <mergeCell ref="G27:G28"/>
    <mergeCell ref="H27:H28"/>
    <mergeCell ref="I27:I29"/>
    <mergeCell ref="J27:J29"/>
    <mergeCell ref="L27:L29"/>
    <mergeCell ref="M27:M29"/>
    <mergeCell ref="N27:N28"/>
    <mergeCell ref="O27:O29"/>
    <mergeCell ref="C30:C32"/>
    <mergeCell ref="D30:D31"/>
    <mergeCell ref="E30:E31"/>
    <mergeCell ref="F30:F31"/>
    <mergeCell ref="H30:H31"/>
    <mergeCell ref="I30:I31"/>
    <mergeCell ref="J30:J31"/>
    <mergeCell ref="L30:L31"/>
    <mergeCell ref="M30:M31"/>
    <mergeCell ref="N30:N31"/>
    <mergeCell ref="O30:O31"/>
    <mergeCell ref="C33:C38"/>
    <mergeCell ref="D34:D35"/>
    <mergeCell ref="H34:H35"/>
    <mergeCell ref="I34:I35"/>
    <mergeCell ref="J34:J35"/>
    <mergeCell ref="L34:L35"/>
    <mergeCell ref="M34:M35"/>
    <mergeCell ref="N34:N35"/>
    <mergeCell ref="O34:O35"/>
    <mergeCell ref="G36:G37"/>
    <mergeCell ref="H36:H37"/>
    <mergeCell ref="I36:I37"/>
    <mergeCell ref="J36:J37"/>
    <mergeCell ref="L36:L37"/>
    <mergeCell ref="M36:M37"/>
    <mergeCell ref="N36:N37"/>
    <mergeCell ref="O36:O37"/>
    <mergeCell ref="L40:L42"/>
    <mergeCell ref="M40:M42"/>
    <mergeCell ref="N40:N42"/>
    <mergeCell ref="O40:O42"/>
    <mergeCell ref="F43:F46"/>
    <mergeCell ref="H43:H46"/>
    <mergeCell ref="I43:I46"/>
    <mergeCell ref="J43:J46"/>
    <mergeCell ref="L43:L45"/>
    <mergeCell ref="M43:M44"/>
    <mergeCell ref="H40:H42"/>
    <mergeCell ref="I40:I42"/>
    <mergeCell ref="J40:J42"/>
    <mergeCell ref="N50:N51"/>
    <mergeCell ref="N48:N49"/>
    <mergeCell ref="O48:O49"/>
    <mergeCell ref="G50:G51"/>
    <mergeCell ref="J50:J51"/>
    <mergeCell ref="L50:L51"/>
    <mergeCell ref="M50:M51"/>
    <mergeCell ref="N43:N45"/>
    <mergeCell ref="O43:O45"/>
    <mergeCell ref="H48:H51"/>
    <mergeCell ref="I48:I49"/>
    <mergeCell ref="J48:J49"/>
    <mergeCell ref="L48:L49"/>
    <mergeCell ref="M48:M49"/>
    <mergeCell ref="O50:O51"/>
    <mergeCell ref="O52:O53"/>
    <mergeCell ref="C55:C56"/>
    <mergeCell ref="G55:G56"/>
    <mergeCell ref="I55:I56"/>
    <mergeCell ref="J55:J56"/>
    <mergeCell ref="L55:L56"/>
    <mergeCell ref="M55:M56"/>
    <mergeCell ref="N55:N56"/>
    <mergeCell ref="O55:O56"/>
    <mergeCell ref="H52:H54"/>
    <mergeCell ref="I52:I54"/>
    <mergeCell ref="J52:J54"/>
    <mergeCell ref="C52:C54"/>
    <mergeCell ref="L52:L53"/>
    <mergeCell ref="M52:M53"/>
    <mergeCell ref="N52:N53"/>
    <mergeCell ref="A58:A75"/>
    <mergeCell ref="B58:B75"/>
    <mergeCell ref="C58:C62"/>
    <mergeCell ref="D58:D59"/>
    <mergeCell ref="G58:G59"/>
    <mergeCell ref="H58:H59"/>
    <mergeCell ref="I58:I59"/>
    <mergeCell ref="J58:J59"/>
    <mergeCell ref="A40:A56"/>
    <mergeCell ref="B40:B56"/>
    <mergeCell ref="F73:F75"/>
    <mergeCell ref="H73:H75"/>
    <mergeCell ref="I73:I75"/>
    <mergeCell ref="C72:C75"/>
    <mergeCell ref="I65:I66"/>
    <mergeCell ref="C40:C47"/>
    <mergeCell ref="C48:C51"/>
    <mergeCell ref="D48:D51"/>
    <mergeCell ref="E48:E50"/>
    <mergeCell ref="D65:D67"/>
    <mergeCell ref="O63:O64"/>
    <mergeCell ref="C63:C64"/>
    <mergeCell ref="C65:C71"/>
    <mergeCell ref="L58:L59"/>
    <mergeCell ref="M58:M59"/>
    <mergeCell ref="N58:N59"/>
    <mergeCell ref="O58:O59"/>
    <mergeCell ref="D61:D62"/>
    <mergeCell ref="G61:G62"/>
    <mergeCell ref="H61:H62"/>
    <mergeCell ref="I61:I62"/>
    <mergeCell ref="J61:J62"/>
    <mergeCell ref="L61:L62"/>
    <mergeCell ref="M61:M62"/>
    <mergeCell ref="N61:N62"/>
    <mergeCell ref="O61:O62"/>
    <mergeCell ref="D63:D64"/>
    <mergeCell ref="E63:E64"/>
    <mergeCell ref="H63:H64"/>
    <mergeCell ref="I63:I64"/>
    <mergeCell ref="J63:J64"/>
    <mergeCell ref="L63:L64"/>
    <mergeCell ref="M63:M64"/>
    <mergeCell ref="N63:N64"/>
    <mergeCell ref="F79:F80"/>
    <mergeCell ref="A77:A88"/>
    <mergeCell ref="C77:C82"/>
    <mergeCell ref="G77:G78"/>
    <mergeCell ref="H77:H80"/>
    <mergeCell ref="I77:I80"/>
    <mergeCell ref="D81:D82"/>
    <mergeCell ref="G81:G82"/>
    <mergeCell ref="H81:H82"/>
    <mergeCell ref="I81:I82"/>
    <mergeCell ref="B77:B88"/>
    <mergeCell ref="C83:C88"/>
    <mergeCell ref="D83:D88"/>
    <mergeCell ref="G83:G84"/>
    <mergeCell ref="H83:H84"/>
    <mergeCell ref="I83:I84"/>
    <mergeCell ref="H87:H88"/>
    <mergeCell ref="I87:I88"/>
    <mergeCell ref="C144:C147"/>
    <mergeCell ref="D144:D147"/>
    <mergeCell ref="E144:E147"/>
    <mergeCell ref="C98:C103"/>
    <mergeCell ref="D99:D100"/>
    <mergeCell ref="I99:I100"/>
    <mergeCell ref="D101:D103"/>
    <mergeCell ref="J99:J102"/>
    <mergeCell ref="L118:L119"/>
    <mergeCell ref="F144:F147"/>
    <mergeCell ref="H144:H147"/>
    <mergeCell ref="I144:I147"/>
    <mergeCell ref="J139:J140"/>
    <mergeCell ref="L139:L140"/>
    <mergeCell ref="A90:A103"/>
    <mergeCell ref="B90:B103"/>
    <mergeCell ref="C90:C97"/>
    <mergeCell ref="H90:H92"/>
    <mergeCell ref="I90:I92"/>
    <mergeCell ref="D93:D94"/>
    <mergeCell ref="C139:C143"/>
    <mergeCell ref="D139:D140"/>
    <mergeCell ref="I139:I143"/>
    <mergeCell ref="C126:C133"/>
    <mergeCell ref="D126:D133"/>
    <mergeCell ref="E126:E133"/>
    <mergeCell ref="F126:F133"/>
    <mergeCell ref="H126:H133"/>
    <mergeCell ref="I126:I133"/>
    <mergeCell ref="E93:E94"/>
    <mergeCell ref="D96:D97"/>
    <mergeCell ref="A139:A147"/>
    <mergeCell ref="B139:B147"/>
    <mergeCell ref="A105:A116"/>
    <mergeCell ref="B105:B116"/>
    <mergeCell ref="C105:C116"/>
    <mergeCell ref="D106:D110"/>
    <mergeCell ref="I106:I108"/>
    <mergeCell ref="N99:N100"/>
    <mergeCell ref="J69:J71"/>
    <mergeCell ref="L69:L71"/>
    <mergeCell ref="M118:M119"/>
    <mergeCell ref="N118:N119"/>
    <mergeCell ref="O118:O119"/>
    <mergeCell ref="H120:H122"/>
    <mergeCell ref="I120:I122"/>
    <mergeCell ref="C118:C125"/>
    <mergeCell ref="D118:D119"/>
    <mergeCell ref="I118:I119"/>
    <mergeCell ref="J118:J119"/>
    <mergeCell ref="I123:I124"/>
    <mergeCell ref="J123:J124"/>
    <mergeCell ref="J106:J108"/>
    <mergeCell ref="H111:H113"/>
    <mergeCell ref="I111:I113"/>
    <mergeCell ref="H114:H116"/>
    <mergeCell ref="I114:I116"/>
    <mergeCell ref="J87:J88"/>
    <mergeCell ref="J83:J84"/>
    <mergeCell ref="L83:L84"/>
    <mergeCell ref="D79:D80"/>
    <mergeCell ref="E79:E80"/>
    <mergeCell ref="M83:M84"/>
    <mergeCell ref="N83:N84"/>
    <mergeCell ref="O83:O84"/>
    <mergeCell ref="G85:G86"/>
    <mergeCell ref="H85:H86"/>
    <mergeCell ref="I85:I86"/>
    <mergeCell ref="J85:J86"/>
    <mergeCell ref="L85:L86"/>
    <mergeCell ref="I96:I97"/>
    <mergeCell ref="J96:J97"/>
    <mergeCell ref="O77:O78"/>
    <mergeCell ref="J81:J82"/>
    <mergeCell ref="L81:L82"/>
    <mergeCell ref="M81:M82"/>
    <mergeCell ref="N81:N82"/>
    <mergeCell ref="O81:O82"/>
    <mergeCell ref="W65:W67"/>
    <mergeCell ref="J65:J67"/>
    <mergeCell ref="L65:L67"/>
    <mergeCell ref="AC65:AC67"/>
    <mergeCell ref="G101:G102"/>
    <mergeCell ref="H101:H103"/>
    <mergeCell ref="I101:I102"/>
    <mergeCell ref="L101:L102"/>
    <mergeCell ref="M101:M102"/>
    <mergeCell ref="N101:N102"/>
    <mergeCell ref="O101:O102"/>
    <mergeCell ref="I69:I71"/>
    <mergeCell ref="M85:M86"/>
    <mergeCell ref="N85:N86"/>
    <mergeCell ref="O85:O86"/>
    <mergeCell ref="G87:G88"/>
    <mergeCell ref="AA65:AA67"/>
    <mergeCell ref="N65:N67"/>
    <mergeCell ref="O65:O67"/>
    <mergeCell ref="M65:M67"/>
    <mergeCell ref="M69:M71"/>
    <mergeCell ref="N69:N71"/>
    <mergeCell ref="O69:O71"/>
    <mergeCell ref="J77:J79"/>
    <mergeCell ref="L77:L78"/>
    <mergeCell ref="M77:M78"/>
    <mergeCell ref="N77:N78"/>
    <mergeCell ref="O134:O135"/>
    <mergeCell ref="A118:A137"/>
    <mergeCell ref="B118:B137"/>
    <mergeCell ref="N139:N140"/>
    <mergeCell ref="L106:L108"/>
    <mergeCell ref="M106:M108"/>
    <mergeCell ref="C134:C137"/>
    <mergeCell ref="D134:D137"/>
    <mergeCell ref="I134:I137"/>
    <mergeCell ref="J134:J137"/>
    <mergeCell ref="L134:L135"/>
    <mergeCell ref="M134:M135"/>
    <mergeCell ref="N134:N135"/>
    <mergeCell ref="I109:I110"/>
    <mergeCell ref="N106:N108"/>
    <mergeCell ref="O106:O108"/>
    <mergeCell ref="J109:J110"/>
    <mergeCell ref="L109:L110"/>
    <mergeCell ref="M109:M110"/>
    <mergeCell ref="N109:N110"/>
    <mergeCell ref="O109:O1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Sheet3</vt:lpstr>
      <vt:lpstr>Sheet4</vt:lpstr>
      <vt:lpstr>Matrik</vt:lpstr>
      <vt:lpstr>Teori</vt:lpstr>
      <vt:lpstr>Praktek</vt:lpstr>
      <vt:lpstr>Sheet2</vt:lpstr>
      <vt:lpstr>Sheet1</vt:lpstr>
      <vt:lpstr>Jad_UAS_PTEI_semgen_2017_rev2</vt:lpstr>
      <vt:lpstr>Jad_UAS_PTI_semgen_2017_rev3</vt:lpstr>
      <vt:lpstr>Sheet6</vt:lpstr>
      <vt:lpstr>Jad_UAS_JPTEI_Sem_Gen_2017_Ok</vt:lpstr>
      <vt:lpstr>Sheet7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Arwan Nur Ramadhan</dc:creator>
  <cp:lastModifiedBy>Totok Sukardiyono</cp:lastModifiedBy>
  <cp:lastPrinted>2017-05-20T19:52:29Z</cp:lastPrinted>
  <dcterms:created xsi:type="dcterms:W3CDTF">2013-12-07T09:17:55Z</dcterms:created>
  <dcterms:modified xsi:type="dcterms:W3CDTF">2017-05-31T08:08:21Z</dcterms:modified>
</cp:coreProperties>
</file>